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840"/>
  </bookViews>
  <sheets>
    <sheet name="定稿" sheetId="2" r:id="rId1"/>
  </sheets>
  <definedNames>
    <definedName name="_xlnm._FilterDatabase" localSheetId="0" hidden="1">定稿!$A$2:$N$186</definedName>
    <definedName name="_xlnm.Print_Titles" localSheetId="0">定稿!$1:$2</definedName>
  </definedNames>
  <calcPr calcId="125725"/>
</workbook>
</file>

<file path=xl/calcChain.xml><?xml version="1.0" encoding="utf-8"?>
<calcChain xmlns="http://schemas.openxmlformats.org/spreadsheetml/2006/main">
  <c r="J186" i="2"/>
  <c r="H186"/>
  <c r="J185"/>
  <c r="H185"/>
  <c r="J184"/>
  <c r="H184"/>
  <c r="J183"/>
  <c r="H183"/>
  <c r="J182"/>
  <c r="H182"/>
  <c r="J181"/>
  <c r="H181"/>
  <c r="J180"/>
  <c r="H180"/>
  <c r="J179"/>
  <c r="H179"/>
  <c r="J178"/>
  <c r="H178"/>
  <c r="J177"/>
  <c r="H177"/>
  <c r="J176"/>
  <c r="H176"/>
  <c r="J175"/>
  <c r="H175"/>
  <c r="J174"/>
  <c r="H174"/>
  <c r="J173"/>
  <c r="H173"/>
  <c r="J172"/>
  <c r="H172"/>
  <c r="J171"/>
  <c r="H171"/>
  <c r="J170"/>
  <c r="H170"/>
  <c r="J169"/>
  <c r="H169"/>
  <c r="J168"/>
  <c r="H168"/>
  <c r="J167"/>
  <c r="H167"/>
  <c r="J166"/>
  <c r="H166"/>
  <c r="J165"/>
  <c r="H165"/>
  <c r="J164"/>
  <c r="H164"/>
  <c r="J163"/>
  <c r="H163"/>
  <c r="J162"/>
  <c r="H162"/>
  <c r="J161"/>
  <c r="H161"/>
  <c r="J160"/>
  <c r="H160"/>
  <c r="J159"/>
  <c r="H159"/>
  <c r="J158"/>
  <c r="H158"/>
  <c r="J157"/>
  <c r="H157"/>
  <c r="J156"/>
  <c r="H156"/>
  <c r="J155"/>
  <c r="H155"/>
  <c r="J154"/>
  <c r="H154"/>
  <c r="J153"/>
  <c r="H153"/>
  <c r="J152"/>
  <c r="H152"/>
  <c r="J151"/>
  <c r="H151"/>
  <c r="J150"/>
  <c r="H150"/>
  <c r="J149"/>
  <c r="H149"/>
  <c r="J148"/>
  <c r="H148"/>
  <c r="J147"/>
  <c r="H147"/>
  <c r="J146"/>
  <c r="H146"/>
  <c r="J145"/>
  <c r="H145"/>
  <c r="J144"/>
  <c r="H144"/>
  <c r="J143"/>
  <c r="H143"/>
  <c r="J142"/>
  <c r="H142"/>
  <c r="J141"/>
  <c r="H141"/>
  <c r="J140"/>
  <c r="H140"/>
  <c r="J139"/>
  <c r="H139"/>
  <c r="J138"/>
  <c r="H138"/>
  <c r="J137"/>
  <c r="H137"/>
  <c r="J136"/>
  <c r="H136"/>
  <c r="J135"/>
  <c r="H135"/>
  <c r="J134"/>
  <c r="H134"/>
  <c r="J133"/>
  <c r="H133"/>
  <c r="J132"/>
  <c r="H132"/>
  <c r="J131"/>
  <c r="H131"/>
  <c r="J130"/>
  <c r="H130"/>
  <c r="J129"/>
  <c r="H129"/>
  <c r="J128"/>
  <c r="H128"/>
  <c r="J127"/>
  <c r="H127"/>
  <c r="J126"/>
  <c r="H126"/>
  <c r="J125"/>
  <c r="H125"/>
  <c r="J124"/>
  <c r="H124"/>
  <c r="J123"/>
  <c r="H123"/>
  <c r="J122"/>
  <c r="H122"/>
  <c r="J121"/>
  <c r="H121"/>
  <c r="J120"/>
  <c r="H120"/>
  <c r="J119"/>
  <c r="H119"/>
  <c r="J118"/>
  <c r="H118"/>
  <c r="J117"/>
  <c r="H117"/>
  <c r="J116"/>
  <c r="H116"/>
  <c r="J115"/>
  <c r="H115"/>
  <c r="J114"/>
  <c r="H114"/>
  <c r="J113"/>
  <c r="H113"/>
  <c r="J112"/>
  <c r="H112"/>
  <c r="J111"/>
  <c r="H111"/>
  <c r="J110"/>
  <c r="H110"/>
  <c r="J109"/>
  <c r="H109"/>
  <c r="J108"/>
  <c r="H108"/>
  <c r="J107"/>
  <c r="H107"/>
  <c r="J106"/>
  <c r="H106"/>
  <c r="J105"/>
  <c r="H105"/>
  <c r="J104"/>
  <c r="H104"/>
  <c r="J103"/>
  <c r="H103"/>
  <c r="J102"/>
  <c r="H102"/>
  <c r="J101"/>
  <c r="H101"/>
  <c r="J100"/>
  <c r="H100"/>
  <c r="J99"/>
  <c r="H99"/>
  <c r="J98"/>
  <c r="H98"/>
  <c r="J97"/>
  <c r="H97"/>
  <c r="J96"/>
  <c r="H96"/>
  <c r="J95"/>
  <c r="H95"/>
  <c r="J94"/>
  <c r="H94"/>
  <c r="J93"/>
  <c r="H93"/>
  <c r="J92"/>
  <c r="H92"/>
  <c r="J91"/>
  <c r="H91"/>
  <c r="J90"/>
  <c r="H90"/>
  <c r="J89"/>
  <c r="H89"/>
  <c r="J88"/>
  <c r="H88"/>
  <c r="J87"/>
  <c r="H87"/>
  <c r="J86"/>
  <c r="H86"/>
  <c r="J85"/>
  <c r="H85"/>
  <c r="J84"/>
  <c r="H84"/>
  <c r="J83"/>
  <c r="H83"/>
  <c r="J82"/>
  <c r="H82"/>
  <c r="J81"/>
  <c r="H81"/>
  <c r="J80"/>
  <c r="H80"/>
  <c r="J79"/>
  <c r="H79"/>
  <c r="J78"/>
  <c r="H78"/>
  <c r="J77"/>
  <c r="H77"/>
  <c r="J76"/>
  <c r="H76"/>
  <c r="J75"/>
  <c r="H75"/>
  <c r="J74"/>
  <c r="H74"/>
  <c r="J73"/>
  <c r="H73"/>
  <c r="J72"/>
  <c r="H72"/>
  <c r="J71"/>
  <c r="H71"/>
  <c r="J70"/>
  <c r="H70"/>
  <c r="J69"/>
  <c r="H69"/>
  <c r="J68"/>
  <c r="H68"/>
  <c r="J67"/>
  <c r="H67"/>
  <c r="J66"/>
  <c r="H66"/>
  <c r="J65"/>
  <c r="H65"/>
  <c r="J64"/>
  <c r="H64"/>
  <c r="J63"/>
  <c r="H63"/>
  <c r="J62"/>
  <c r="H62"/>
  <c r="J61"/>
  <c r="H61"/>
  <c r="J60"/>
  <c r="H60"/>
  <c r="J59"/>
  <c r="H59"/>
  <c r="J58"/>
  <c r="H58"/>
  <c r="J57"/>
  <c r="H57"/>
  <c r="J56"/>
  <c r="H56"/>
  <c r="J55"/>
  <c r="H55"/>
  <c r="J54"/>
  <c r="H54"/>
  <c r="J53"/>
  <c r="H53"/>
  <c r="J52"/>
  <c r="H52"/>
  <c r="J51"/>
  <c r="H51"/>
  <c r="J50"/>
  <c r="H50"/>
  <c r="J49"/>
  <c r="H49"/>
  <c r="J48"/>
  <c r="H48"/>
  <c r="J47"/>
  <c r="H47"/>
  <c r="J46"/>
  <c r="H46"/>
  <c r="J45"/>
  <c r="H45"/>
  <c r="J44"/>
  <c r="H44"/>
  <c r="J43"/>
  <c r="H43"/>
  <c r="J42"/>
  <c r="H42"/>
  <c r="J41"/>
  <c r="H41"/>
  <c r="J40"/>
  <c r="H40"/>
  <c r="J39"/>
  <c r="H39"/>
  <c r="J38"/>
  <c r="H38"/>
  <c r="J37"/>
  <c r="H37"/>
  <c r="J36"/>
  <c r="H36"/>
  <c r="J35"/>
  <c r="H35"/>
  <c r="J34"/>
  <c r="H34"/>
  <c r="J33"/>
  <c r="H33"/>
  <c r="J32"/>
  <c r="H32"/>
  <c r="J31"/>
  <c r="H31"/>
  <c r="J30"/>
  <c r="H30"/>
  <c r="J29"/>
  <c r="H29"/>
  <c r="J28"/>
  <c r="H28"/>
  <c r="J27"/>
  <c r="H27"/>
  <c r="J26"/>
  <c r="H26"/>
  <c r="J25"/>
  <c r="H25"/>
  <c r="J24"/>
  <c r="H24"/>
  <c r="J23"/>
  <c r="H23"/>
  <c r="J22"/>
  <c r="H22"/>
  <c r="J21"/>
  <c r="H21"/>
  <c r="J20"/>
  <c r="K20" s="1"/>
  <c r="H20"/>
  <c r="J19"/>
  <c r="H19"/>
  <c r="J18"/>
  <c r="H18"/>
  <c r="J17"/>
  <c r="H17"/>
  <c r="J16"/>
  <c r="H16"/>
  <c r="J15"/>
  <c r="H15"/>
  <c r="J14"/>
  <c r="H14"/>
  <c r="J13"/>
  <c r="H13"/>
  <c r="J12"/>
  <c r="H12"/>
  <c r="J11"/>
  <c r="H11"/>
  <c r="J10"/>
  <c r="H10"/>
  <c r="J9"/>
  <c r="H9"/>
  <c r="J8"/>
  <c r="H8"/>
  <c r="J7"/>
  <c r="H7"/>
  <c r="J6"/>
  <c r="H6"/>
  <c r="J5"/>
  <c r="H5"/>
  <c r="J4"/>
  <c r="H4"/>
  <c r="J3"/>
  <c r="H3"/>
  <c r="K103" l="1"/>
  <c r="K27"/>
  <c r="K71"/>
  <c r="K178"/>
  <c r="K163"/>
  <c r="K169"/>
  <c r="K171"/>
  <c r="K173"/>
  <c r="K175"/>
  <c r="K179"/>
  <c r="K112"/>
  <c r="K120"/>
  <c r="K124"/>
  <c r="K126"/>
  <c r="K128"/>
  <c r="K134"/>
  <c r="K138"/>
  <c r="K146"/>
  <c r="K3"/>
  <c r="K5"/>
  <c r="K7"/>
  <c r="K139"/>
  <c r="K141"/>
  <c r="K143"/>
  <c r="K145"/>
  <c r="K147"/>
  <c r="K13"/>
  <c r="K15"/>
  <c r="K21"/>
  <c r="K23"/>
  <c r="K29"/>
  <c r="K31"/>
  <c r="K37"/>
  <c r="K39"/>
  <c r="K41"/>
  <c r="K43"/>
  <c r="K107"/>
  <c r="K156"/>
  <c r="K168"/>
  <c r="K184"/>
  <c r="K4"/>
  <c r="K8"/>
  <c r="K10"/>
  <c r="K12"/>
  <c r="K28"/>
  <c r="K32"/>
  <c r="K34"/>
  <c r="K38"/>
  <c r="K46"/>
  <c r="K48"/>
  <c r="K56"/>
  <c r="K62"/>
  <c r="K64"/>
  <c r="K70"/>
  <c r="K72"/>
  <c r="K76"/>
  <c r="K78"/>
  <c r="K80"/>
  <c r="K88"/>
  <c r="K92"/>
  <c r="K94"/>
  <c r="K96"/>
  <c r="K102"/>
  <c r="K104"/>
  <c r="K127"/>
  <c r="K135"/>
  <c r="K151"/>
  <c r="K183"/>
  <c r="K42"/>
  <c r="K47"/>
  <c r="K49"/>
  <c r="K51"/>
  <c r="K68"/>
  <c r="K79"/>
  <c r="K81"/>
  <c r="K83"/>
  <c r="K100"/>
  <c r="K111"/>
  <c r="K113"/>
  <c r="K115"/>
  <c r="K132"/>
  <c r="K19"/>
  <c r="K26"/>
  <c r="K35"/>
  <c r="K60"/>
  <c r="K73"/>
  <c r="K75"/>
  <c r="K105"/>
  <c r="K153"/>
  <c r="K155"/>
  <c r="K157"/>
  <c r="K159"/>
  <c r="K172"/>
  <c r="K182"/>
  <c r="K52"/>
  <c r="K54"/>
  <c r="K63"/>
  <c r="K65"/>
  <c r="K67"/>
  <c r="K84"/>
  <c r="K86"/>
  <c r="K95"/>
  <c r="K97"/>
  <c r="K99"/>
  <c r="K116"/>
  <c r="K118"/>
  <c r="K129"/>
  <c r="K131"/>
  <c r="K166"/>
  <c r="K11"/>
  <c r="K16"/>
  <c r="K18"/>
  <c r="K40"/>
  <c r="K55"/>
  <c r="K57"/>
  <c r="K59"/>
  <c r="K87"/>
  <c r="K89"/>
  <c r="K91"/>
  <c r="K108"/>
  <c r="K110"/>
  <c r="K119"/>
  <c r="K121"/>
  <c r="K123"/>
  <c r="K136"/>
  <c r="K140"/>
  <c r="K144"/>
  <c r="K150"/>
  <c r="K154"/>
  <c r="K162"/>
  <c r="K167"/>
  <c r="K9"/>
  <c r="K17"/>
  <c r="K25"/>
  <c r="K30"/>
  <c r="K33"/>
  <c r="K36"/>
  <c r="K45"/>
  <c r="K50"/>
  <c r="K53"/>
  <c r="K58"/>
  <c r="K61"/>
  <c r="K66"/>
  <c r="K69"/>
  <c r="K74"/>
  <c r="K77"/>
  <c r="K82"/>
  <c r="K85"/>
  <c r="K90"/>
  <c r="K93"/>
  <c r="K98"/>
  <c r="K101"/>
  <c r="K106"/>
  <c r="K109"/>
  <c r="K114"/>
  <c r="K117"/>
  <c r="K122"/>
  <c r="K125"/>
  <c r="K130"/>
  <c r="K133"/>
  <c r="K142"/>
  <c r="K149"/>
  <c r="K152"/>
  <c r="K158"/>
  <c r="K165"/>
  <c r="K174"/>
  <c r="K181"/>
  <c r="K6"/>
  <c r="K14"/>
  <c r="K22"/>
  <c r="K24"/>
  <c r="K44"/>
  <c r="K148"/>
  <c r="K161"/>
  <c r="K164"/>
  <c r="K170"/>
  <c r="K177"/>
  <c r="K180"/>
  <c r="K186"/>
  <c r="K160"/>
  <c r="K176"/>
  <c r="K137"/>
  <c r="K185"/>
</calcChain>
</file>

<file path=xl/sharedStrings.xml><?xml version="1.0" encoding="utf-8"?>
<sst xmlns="http://schemas.openxmlformats.org/spreadsheetml/2006/main" count="1678" uniqueCount="749">
  <si>
    <t>序号</t>
  </si>
  <si>
    <t>考生姓名</t>
  </si>
  <si>
    <t>单位名称</t>
  </si>
  <si>
    <t>准考证号</t>
  </si>
  <si>
    <t>岗位代码</t>
  </si>
  <si>
    <t>职位名称</t>
  </si>
  <si>
    <t>笔试成绩</t>
  </si>
  <si>
    <t>笔试折算成绩</t>
  </si>
  <si>
    <t>面试成绩</t>
  </si>
  <si>
    <t>面试折算成绩</t>
  </si>
  <si>
    <t>总成绩</t>
  </si>
  <si>
    <t>排名</t>
  </si>
  <si>
    <t>是否入闱体检</t>
  </si>
  <si>
    <t>备注</t>
  </si>
  <si>
    <t>1</t>
  </si>
  <si>
    <t>胡瑶芳</t>
  </si>
  <si>
    <t>安义县龙津镇中心学校</t>
  </si>
  <si>
    <t>136011101620</t>
  </si>
  <si>
    <t>100100101053</t>
  </si>
  <si>
    <t>小学-语文</t>
  </si>
  <si>
    <t>146.0</t>
  </si>
  <si>
    <t>2</t>
  </si>
  <si>
    <t>黄琳</t>
  </si>
  <si>
    <t>136010502318</t>
  </si>
  <si>
    <t>143.0</t>
  </si>
  <si>
    <t>3</t>
  </si>
  <si>
    <t>杨文静</t>
  </si>
  <si>
    <t>136010701504</t>
  </si>
  <si>
    <t>135.0</t>
  </si>
  <si>
    <t>4</t>
  </si>
  <si>
    <t>巢子萍</t>
  </si>
  <si>
    <t>136010301229</t>
  </si>
  <si>
    <t>100100101054</t>
  </si>
  <si>
    <t>142.5</t>
  </si>
  <si>
    <t>5</t>
  </si>
  <si>
    <t>谢虹</t>
  </si>
  <si>
    <t>136010300514</t>
  </si>
  <si>
    <t>104.0</t>
  </si>
  <si>
    <t>6</t>
  </si>
  <si>
    <t>曹元元</t>
  </si>
  <si>
    <t>136042200611</t>
  </si>
  <si>
    <t>99.0</t>
  </si>
  <si>
    <t>7</t>
  </si>
  <si>
    <t>熊敏</t>
  </si>
  <si>
    <t>安义县龙津小学</t>
  </si>
  <si>
    <t>136012301213</t>
  </si>
  <si>
    <t>100100101064</t>
  </si>
  <si>
    <t>147.0</t>
  </si>
  <si>
    <t>8</t>
  </si>
  <si>
    <t>黄慧</t>
  </si>
  <si>
    <t>136040202104</t>
  </si>
  <si>
    <t>145.5</t>
  </si>
  <si>
    <t>9</t>
  </si>
  <si>
    <t>段丽琴</t>
  </si>
  <si>
    <t>136010500715</t>
  </si>
  <si>
    <t>10</t>
  </si>
  <si>
    <t>余鑫</t>
  </si>
  <si>
    <t>136010301006</t>
  </si>
  <si>
    <t>100100101065</t>
  </si>
  <si>
    <t>112.5</t>
  </si>
  <si>
    <t>11</t>
  </si>
  <si>
    <t>徐秀兰</t>
  </si>
  <si>
    <t>安义县逸夫小学</t>
  </si>
  <si>
    <t>136010300902</t>
  </si>
  <si>
    <t>100100101073</t>
  </si>
  <si>
    <t>122.5</t>
  </si>
  <si>
    <t>12</t>
  </si>
  <si>
    <t>汪文燕</t>
  </si>
  <si>
    <t>136010301605</t>
  </si>
  <si>
    <t>114.5</t>
  </si>
  <si>
    <t>13</t>
  </si>
  <si>
    <t>吴安蕊</t>
  </si>
  <si>
    <t>136010302912</t>
  </si>
  <si>
    <t>102.5</t>
  </si>
  <si>
    <t>14</t>
  </si>
  <si>
    <t>王瑜葭</t>
  </si>
  <si>
    <t>136040201214</t>
  </si>
  <si>
    <t>100100101074</t>
  </si>
  <si>
    <t>15</t>
  </si>
  <si>
    <t>邹婧虹</t>
  </si>
  <si>
    <t>136011100512</t>
  </si>
  <si>
    <t>110.5</t>
  </si>
  <si>
    <t>16</t>
  </si>
  <si>
    <t>黄茜</t>
  </si>
  <si>
    <t>安义县鼎湖镇中心学校</t>
  </si>
  <si>
    <t>136010500330</t>
  </si>
  <si>
    <t>100100101079</t>
  </si>
  <si>
    <t>158.0</t>
  </si>
  <si>
    <t>17</t>
  </si>
  <si>
    <t>张新苗</t>
  </si>
  <si>
    <t>136011102527</t>
  </si>
  <si>
    <t>152.5</t>
  </si>
  <si>
    <t>18</t>
  </si>
  <si>
    <t>朱玲玲</t>
  </si>
  <si>
    <t>136011101805</t>
  </si>
  <si>
    <t>152.0</t>
  </si>
  <si>
    <t>19</t>
  </si>
  <si>
    <t>付艺菲</t>
  </si>
  <si>
    <t>136011102707</t>
  </si>
  <si>
    <t>100100101080</t>
  </si>
  <si>
    <t>155.0</t>
  </si>
  <si>
    <t>20</t>
  </si>
  <si>
    <t>李丹静</t>
  </si>
  <si>
    <t>136010502307</t>
  </si>
  <si>
    <t>143.5</t>
  </si>
  <si>
    <t>21</t>
  </si>
  <si>
    <t>谌鑫</t>
  </si>
  <si>
    <t>136011100317</t>
  </si>
  <si>
    <t>138.5</t>
  </si>
  <si>
    <t>22</t>
  </si>
  <si>
    <t>陈思梦</t>
  </si>
  <si>
    <t>安义县第六小学</t>
  </si>
  <si>
    <t>136010702503</t>
  </si>
  <si>
    <t>100100101087</t>
  </si>
  <si>
    <t>146.5</t>
  </si>
  <si>
    <t>23</t>
  </si>
  <si>
    <t>刘辰欢</t>
  </si>
  <si>
    <t>136010302212</t>
  </si>
  <si>
    <t>24</t>
  </si>
  <si>
    <t>刘晓慧</t>
  </si>
  <si>
    <t>136012301518</t>
  </si>
  <si>
    <t>142.0</t>
  </si>
  <si>
    <t>25</t>
  </si>
  <si>
    <t>洪苏婉</t>
  </si>
  <si>
    <t>136011802317</t>
  </si>
  <si>
    <t>100100102055</t>
  </si>
  <si>
    <t>小学-数学</t>
  </si>
  <si>
    <t>158.5</t>
  </si>
  <si>
    <t>26</t>
  </si>
  <si>
    <t>艾丽丹</t>
  </si>
  <si>
    <t>136011803728</t>
  </si>
  <si>
    <t>151.0</t>
  </si>
  <si>
    <t>27</t>
  </si>
  <si>
    <t>徐丽妍</t>
  </si>
  <si>
    <t>136011201403</t>
  </si>
  <si>
    <t>28</t>
  </si>
  <si>
    <t>吴佳玲</t>
  </si>
  <si>
    <t>136011201526</t>
  </si>
  <si>
    <t>100100102056</t>
  </si>
  <si>
    <t>145.0</t>
  </si>
  <si>
    <t>29</t>
  </si>
  <si>
    <t>黄雅文</t>
  </si>
  <si>
    <t>136011202125</t>
  </si>
  <si>
    <t>100.0</t>
  </si>
  <si>
    <t>30</t>
  </si>
  <si>
    <t>崔庆万</t>
  </si>
  <si>
    <t>136011200507</t>
  </si>
  <si>
    <t>83.0</t>
  </si>
  <si>
    <t>31</t>
  </si>
  <si>
    <t>傅娇</t>
  </si>
  <si>
    <t>136011202510</t>
  </si>
  <si>
    <t>100100102066</t>
  </si>
  <si>
    <t>32</t>
  </si>
  <si>
    <t>林文</t>
  </si>
  <si>
    <t>136011200413</t>
  </si>
  <si>
    <t>33</t>
  </si>
  <si>
    <t>钟岚馨</t>
  </si>
  <si>
    <t>136011600229</t>
  </si>
  <si>
    <t>34</t>
  </si>
  <si>
    <t>刘瑛</t>
  </si>
  <si>
    <t>136242803501</t>
  </si>
  <si>
    <t>100100102075</t>
  </si>
  <si>
    <t>138.0</t>
  </si>
  <si>
    <t>35</t>
  </si>
  <si>
    <t>周莉莉</t>
  </si>
  <si>
    <t>136242800928</t>
  </si>
  <si>
    <t>136.5</t>
  </si>
  <si>
    <t>36</t>
  </si>
  <si>
    <t>吕晓铭</t>
  </si>
  <si>
    <t>136011600726</t>
  </si>
  <si>
    <t>37</t>
  </si>
  <si>
    <t>吴思梦</t>
  </si>
  <si>
    <t>136011200730</t>
  </si>
  <si>
    <t>100100102076</t>
  </si>
  <si>
    <t>38</t>
  </si>
  <si>
    <t>金梦云</t>
  </si>
  <si>
    <t>136011800902</t>
  </si>
  <si>
    <t>150.5</t>
  </si>
  <si>
    <t>39</t>
  </si>
  <si>
    <t>刘慧</t>
  </si>
  <si>
    <t>136012302010</t>
  </si>
  <si>
    <t>124.0</t>
  </si>
  <si>
    <t>40</t>
  </si>
  <si>
    <t>胡怡清</t>
  </si>
  <si>
    <t>136011202119</t>
  </si>
  <si>
    <t>100100102081</t>
  </si>
  <si>
    <t>41</t>
  </si>
  <si>
    <t>吴倩</t>
  </si>
  <si>
    <t>136011803604</t>
  </si>
  <si>
    <t>128.5</t>
  </si>
  <si>
    <t>42</t>
  </si>
  <si>
    <t>张琴</t>
  </si>
  <si>
    <t>136012302530</t>
  </si>
  <si>
    <t>79.67</t>
  </si>
  <si>
    <t>43</t>
  </si>
  <si>
    <t>乐国庆</t>
  </si>
  <si>
    <t>136012100627</t>
  </si>
  <si>
    <t>100100103082</t>
  </si>
  <si>
    <t>小学-英语</t>
  </si>
  <si>
    <t>166.5</t>
  </si>
  <si>
    <t>88.33</t>
  </si>
  <si>
    <t>44</t>
  </si>
  <si>
    <t>胡燕</t>
  </si>
  <si>
    <t>136012101920</t>
  </si>
  <si>
    <t>151.5</t>
  </si>
  <si>
    <t>90</t>
  </si>
  <si>
    <t>45</t>
  </si>
  <si>
    <t>杨美玲</t>
  </si>
  <si>
    <t>136012102327</t>
  </si>
  <si>
    <t>86.33</t>
  </si>
  <si>
    <t>46</t>
  </si>
  <si>
    <t>余秀秀</t>
  </si>
  <si>
    <t>136017102414</t>
  </si>
  <si>
    <t>100100109059</t>
  </si>
  <si>
    <t>小学-音乐</t>
  </si>
  <si>
    <t>47</t>
  </si>
  <si>
    <t>帅书悦</t>
  </si>
  <si>
    <t>136017102807</t>
  </si>
  <si>
    <t>85.33</t>
  </si>
  <si>
    <t>48</t>
  </si>
  <si>
    <t>熊婕妤</t>
  </si>
  <si>
    <t>136017102012</t>
  </si>
  <si>
    <t>82</t>
  </si>
  <si>
    <t>49</t>
  </si>
  <si>
    <t>陈天成</t>
  </si>
  <si>
    <t>136017101506</t>
  </si>
  <si>
    <t>100100109069</t>
  </si>
  <si>
    <t>79</t>
  </si>
  <si>
    <t>50</t>
  </si>
  <si>
    <t>陈丹丹</t>
  </si>
  <si>
    <t>136017101705</t>
  </si>
  <si>
    <t>81</t>
  </si>
  <si>
    <t>51</t>
  </si>
  <si>
    <t>廖忻</t>
  </si>
  <si>
    <t>136017102006</t>
  </si>
  <si>
    <t>100100109077</t>
  </si>
  <si>
    <t>85</t>
  </si>
  <si>
    <t>52</t>
  </si>
  <si>
    <t>应丹</t>
  </si>
  <si>
    <t>136017102421</t>
  </si>
  <si>
    <t>80.33</t>
  </si>
  <si>
    <t>53</t>
  </si>
  <si>
    <t>杨岚</t>
  </si>
  <si>
    <t>136017103019</t>
  </si>
  <si>
    <t>0</t>
  </si>
  <si>
    <t>54</t>
  </si>
  <si>
    <t>陶晨</t>
  </si>
  <si>
    <t>136013600201</t>
  </si>
  <si>
    <t>100100210047</t>
  </si>
  <si>
    <t>初中-美术</t>
  </si>
  <si>
    <t>55</t>
  </si>
  <si>
    <t>万鑫江</t>
  </si>
  <si>
    <t>136013600206</t>
  </si>
  <si>
    <t>88</t>
  </si>
  <si>
    <t>56</t>
  </si>
  <si>
    <t>芦丹</t>
  </si>
  <si>
    <t>136013808908</t>
  </si>
  <si>
    <t>100100110078</t>
  </si>
  <si>
    <t>小学-美术</t>
  </si>
  <si>
    <t>87.67</t>
  </si>
  <si>
    <t>57</t>
  </si>
  <si>
    <t>邹羿宽</t>
  </si>
  <si>
    <t>136013808923</t>
  </si>
  <si>
    <t>58</t>
  </si>
  <si>
    <t>田家阳</t>
  </si>
  <si>
    <t>136013809417</t>
  </si>
  <si>
    <t>100100110061</t>
  </si>
  <si>
    <t>91</t>
  </si>
  <si>
    <t>59</t>
  </si>
  <si>
    <t>雷倩</t>
  </si>
  <si>
    <t>136013809628</t>
  </si>
  <si>
    <t>100100110084</t>
  </si>
  <si>
    <t>90.33</t>
  </si>
  <si>
    <t>60</t>
  </si>
  <si>
    <t>刘诗雨</t>
  </si>
  <si>
    <t>136013810014</t>
  </si>
  <si>
    <t>89</t>
  </si>
  <si>
    <t>61</t>
  </si>
  <si>
    <t>任歆</t>
  </si>
  <si>
    <t>136013810116</t>
  </si>
  <si>
    <t>87.33</t>
  </si>
  <si>
    <t>62</t>
  </si>
  <si>
    <t>胡嘉佳</t>
  </si>
  <si>
    <t>136013810303</t>
  </si>
  <si>
    <t>63</t>
  </si>
  <si>
    <t>杜宇昕</t>
  </si>
  <si>
    <t>136013810509</t>
  </si>
  <si>
    <t>100100110060</t>
  </si>
  <si>
    <t>64</t>
  </si>
  <si>
    <t>陈钰琳</t>
  </si>
  <si>
    <t>136013810520</t>
  </si>
  <si>
    <t>65</t>
  </si>
  <si>
    <t>范琪</t>
  </si>
  <si>
    <t>136013811018</t>
  </si>
  <si>
    <t>84.67</t>
  </si>
  <si>
    <t>66</t>
  </si>
  <si>
    <t>魏珊珊</t>
  </si>
  <si>
    <t>136013706411</t>
  </si>
  <si>
    <t>100100112057</t>
  </si>
  <si>
    <t>小学-体育与健康</t>
  </si>
  <si>
    <t>83.67</t>
  </si>
  <si>
    <t>67</t>
  </si>
  <si>
    <t>熊忠</t>
  </si>
  <si>
    <t>136040700324</t>
  </si>
  <si>
    <t>68</t>
  </si>
  <si>
    <t>熊燕</t>
  </si>
  <si>
    <t>136040700929</t>
  </si>
  <si>
    <t>76</t>
  </si>
  <si>
    <t>69</t>
  </si>
  <si>
    <t>熊灵</t>
  </si>
  <si>
    <t>136013705220</t>
  </si>
  <si>
    <t>100100112058</t>
  </si>
  <si>
    <t>84.33</t>
  </si>
  <si>
    <t>70</t>
  </si>
  <si>
    <t>冯佳丽</t>
  </si>
  <si>
    <t>136013705920</t>
  </si>
  <si>
    <t>75.67</t>
  </si>
  <si>
    <t>71</t>
  </si>
  <si>
    <t>张清茹</t>
  </si>
  <si>
    <t>136013706001</t>
  </si>
  <si>
    <t>78.33</t>
  </si>
  <si>
    <t>72</t>
  </si>
  <si>
    <t>欧阳雨晴</t>
  </si>
  <si>
    <t>136013704628</t>
  </si>
  <si>
    <t>100100112067</t>
  </si>
  <si>
    <t>88.67</t>
  </si>
  <si>
    <t>73</t>
  </si>
  <si>
    <t>胡丹</t>
  </si>
  <si>
    <t>136013704603</t>
  </si>
  <si>
    <t>86.67</t>
  </si>
  <si>
    <t>74</t>
  </si>
  <si>
    <t>井沫妍</t>
  </si>
  <si>
    <t>136013705723</t>
  </si>
  <si>
    <t>77.33</t>
  </si>
  <si>
    <t>75</t>
  </si>
  <si>
    <t>胡逸飞</t>
  </si>
  <si>
    <t>136013704320</t>
  </si>
  <si>
    <t>100100112068</t>
  </si>
  <si>
    <t>尚静雯</t>
  </si>
  <si>
    <t>136013705423</t>
  </si>
  <si>
    <t>100100112083</t>
  </si>
  <si>
    <t>77</t>
  </si>
  <si>
    <t>陈昌</t>
  </si>
  <si>
    <t>136013704511</t>
  </si>
  <si>
    <t>89.67</t>
  </si>
  <si>
    <t>78</t>
  </si>
  <si>
    <t>程玉娟</t>
  </si>
  <si>
    <t>136013812205</t>
  </si>
  <si>
    <t>100100114072</t>
  </si>
  <si>
    <t>小学-道德与法治</t>
  </si>
  <si>
    <t>87</t>
  </si>
  <si>
    <t>邓婕</t>
  </si>
  <si>
    <t>136013813120</t>
  </si>
  <si>
    <t>74.33</t>
  </si>
  <si>
    <t>80</t>
  </si>
  <si>
    <t>张玉</t>
  </si>
  <si>
    <t>136013812506</t>
  </si>
  <si>
    <t>100100114086</t>
  </si>
  <si>
    <t>张佳</t>
  </si>
  <si>
    <t>136013812917</t>
  </si>
  <si>
    <t>80.67</t>
  </si>
  <si>
    <t>黄瑜维</t>
  </si>
  <si>
    <t>136017104419</t>
  </si>
  <si>
    <t>100100118062</t>
  </si>
  <si>
    <t>83</t>
  </si>
  <si>
    <t>刘笑</t>
  </si>
  <si>
    <t>136017103804</t>
  </si>
  <si>
    <t>79.33</t>
  </si>
  <si>
    <t>84</t>
  </si>
  <si>
    <t>郎露</t>
  </si>
  <si>
    <t>136017103419</t>
  </si>
  <si>
    <t>曾凌燕</t>
  </si>
  <si>
    <t>136017104704</t>
  </si>
  <si>
    <t>100100118070</t>
  </si>
  <si>
    <t>83.33</t>
  </si>
  <si>
    <t>86</t>
  </si>
  <si>
    <t>李海琴</t>
  </si>
  <si>
    <t>136017104515</t>
  </si>
  <si>
    <t>徐首艳</t>
  </si>
  <si>
    <t>136017104703</t>
  </si>
  <si>
    <t>谭美玉</t>
  </si>
  <si>
    <t>136017104003</t>
  </si>
  <si>
    <t>100100118071</t>
  </si>
  <si>
    <t>桂艺婕</t>
  </si>
  <si>
    <t>136060205223</t>
  </si>
  <si>
    <t>赵丽萍</t>
  </si>
  <si>
    <t>136017104103</t>
  </si>
  <si>
    <t>100100118085</t>
  </si>
  <si>
    <t>陈丽琴</t>
  </si>
  <si>
    <t>136017104229</t>
  </si>
  <si>
    <t>85.67</t>
  </si>
  <si>
    <t>92</t>
  </si>
  <si>
    <t>邓胜男</t>
  </si>
  <si>
    <t>136017104425</t>
  </si>
  <si>
    <t>81.67</t>
  </si>
  <si>
    <t>93</t>
  </si>
  <si>
    <t>王素素</t>
  </si>
  <si>
    <t>安义第二中学</t>
  </si>
  <si>
    <t>136013708514</t>
  </si>
  <si>
    <t>100100201028</t>
  </si>
  <si>
    <t>初中-语文</t>
  </si>
  <si>
    <t>94</t>
  </si>
  <si>
    <t>胡静</t>
  </si>
  <si>
    <t>136017401116</t>
  </si>
  <si>
    <t>95</t>
  </si>
  <si>
    <t>张敏</t>
  </si>
  <si>
    <t>136013708319</t>
  </si>
  <si>
    <t>96</t>
  </si>
  <si>
    <t>余璐</t>
  </si>
  <si>
    <t>136013707625</t>
  </si>
  <si>
    <t>100100201029</t>
  </si>
  <si>
    <t>97</t>
  </si>
  <si>
    <t>黄丽云</t>
  </si>
  <si>
    <t>136013813828</t>
  </si>
  <si>
    <t>98</t>
  </si>
  <si>
    <t>刘海萍</t>
  </si>
  <si>
    <t>136013706921</t>
  </si>
  <si>
    <t>99</t>
  </si>
  <si>
    <t>戴龙凤</t>
  </si>
  <si>
    <t>136013707511</t>
  </si>
  <si>
    <t>100100201041</t>
  </si>
  <si>
    <t>100</t>
  </si>
  <si>
    <t>熊倩</t>
  </si>
  <si>
    <t>136013706826</t>
  </si>
  <si>
    <t>101</t>
  </si>
  <si>
    <t>张颖</t>
  </si>
  <si>
    <t>136013707211</t>
  </si>
  <si>
    <t>102</t>
  </si>
  <si>
    <t>戴玲玲</t>
  </si>
  <si>
    <t>136013708130</t>
  </si>
  <si>
    <t>100100201042</t>
  </si>
  <si>
    <t>91.33</t>
  </si>
  <si>
    <t>103</t>
  </si>
  <si>
    <t>钟艺</t>
  </si>
  <si>
    <t>136013708409</t>
  </si>
  <si>
    <t>104</t>
  </si>
  <si>
    <t>136017301727</t>
  </si>
  <si>
    <t>100100206050</t>
  </si>
  <si>
    <t>初中-物理</t>
  </si>
  <si>
    <t>105</t>
  </si>
  <si>
    <t>徐婷</t>
  </si>
  <si>
    <t>136017301129</t>
  </si>
  <si>
    <t>106</t>
  </si>
  <si>
    <t>肖杨荣</t>
  </si>
  <si>
    <t>136017303003</t>
  </si>
  <si>
    <t>100100207051</t>
  </si>
  <si>
    <t>初中-化学</t>
  </si>
  <si>
    <t>107</t>
  </si>
  <si>
    <t>况野女</t>
  </si>
  <si>
    <t>136017302911</t>
  </si>
  <si>
    <t>76.33</t>
  </si>
  <si>
    <t>108</t>
  </si>
  <si>
    <t>李青</t>
  </si>
  <si>
    <t>136017302313</t>
  </si>
  <si>
    <t>77.67</t>
  </si>
  <si>
    <t>109</t>
  </si>
  <si>
    <t>黄燕</t>
  </si>
  <si>
    <t>136017302030</t>
  </si>
  <si>
    <t>100100207052</t>
  </si>
  <si>
    <t>110</t>
  </si>
  <si>
    <t>简兰</t>
  </si>
  <si>
    <t>136017302401</t>
  </si>
  <si>
    <t>111</t>
  </si>
  <si>
    <t>黄媛媛</t>
  </si>
  <si>
    <t>136017303004</t>
  </si>
  <si>
    <t>78.67</t>
  </si>
  <si>
    <t>112</t>
  </si>
  <si>
    <t>帅炜</t>
  </si>
  <si>
    <t>136019702603</t>
  </si>
  <si>
    <t>100100209045</t>
  </si>
  <si>
    <t>初中-音乐</t>
  </si>
  <si>
    <t>113</t>
  </si>
  <si>
    <t>苟曦木</t>
  </si>
  <si>
    <t>136013811107</t>
  </si>
  <si>
    <t>114</t>
  </si>
  <si>
    <t>胡雅婷</t>
  </si>
  <si>
    <t>136013811317</t>
  </si>
  <si>
    <t>115</t>
  </si>
  <si>
    <t>朱梦秋</t>
  </si>
  <si>
    <t>136019702914</t>
  </si>
  <si>
    <t>116</t>
  </si>
  <si>
    <t>赵晓茜</t>
  </si>
  <si>
    <t>136019703029</t>
  </si>
  <si>
    <t>100100210046</t>
  </si>
  <si>
    <t>81.33</t>
  </si>
  <si>
    <t>117</t>
  </si>
  <si>
    <t>帅涵冰</t>
  </si>
  <si>
    <t>136019703214</t>
  </si>
  <si>
    <t>118</t>
  </si>
  <si>
    <t>袁超超</t>
  </si>
  <si>
    <t>136013600910</t>
  </si>
  <si>
    <t>100100213030</t>
  </si>
  <si>
    <t>初中-体育与健康</t>
  </si>
  <si>
    <t>119</t>
  </si>
  <si>
    <t>曾雪岩</t>
  </si>
  <si>
    <t>136022103107</t>
  </si>
  <si>
    <t>120</t>
  </si>
  <si>
    <t>邢林海</t>
  </si>
  <si>
    <t>136050108708</t>
  </si>
  <si>
    <t>121</t>
  </si>
  <si>
    <t>任梦银</t>
  </si>
  <si>
    <t>136013600618</t>
  </si>
  <si>
    <t>100100213031</t>
  </si>
  <si>
    <t>122</t>
  </si>
  <si>
    <t>潘仁辉</t>
  </si>
  <si>
    <t>136013601121</t>
  </si>
  <si>
    <t>123</t>
  </si>
  <si>
    <t>詹泽锋</t>
  </si>
  <si>
    <t>136013600702</t>
  </si>
  <si>
    <t>100100213043</t>
  </si>
  <si>
    <t>124</t>
  </si>
  <si>
    <t>言莉莉</t>
  </si>
  <si>
    <t>136013600806</t>
  </si>
  <si>
    <t>100100213044</t>
  </si>
  <si>
    <t>76.67</t>
  </si>
  <si>
    <t>125</t>
  </si>
  <si>
    <t>胡燕燕</t>
  </si>
  <si>
    <t>136013602208</t>
  </si>
  <si>
    <t>100100215048</t>
  </si>
  <si>
    <t>初中-道德与法治</t>
  </si>
  <si>
    <t>126</t>
  </si>
  <si>
    <t>刘瑞娟</t>
  </si>
  <si>
    <t>136013602307</t>
  </si>
  <si>
    <t>127</t>
  </si>
  <si>
    <t>赵显凯</t>
  </si>
  <si>
    <t>136013601922</t>
  </si>
  <si>
    <t>100100215049</t>
  </si>
  <si>
    <t>128</t>
  </si>
  <si>
    <t>刘雨霞</t>
  </si>
  <si>
    <t>136013602521</t>
  </si>
  <si>
    <t>129</t>
  </si>
  <si>
    <t>熊雯静</t>
  </si>
  <si>
    <t>安义中学</t>
  </si>
  <si>
    <t>136017001615</t>
  </si>
  <si>
    <t>100100301012</t>
  </si>
  <si>
    <t>高中-语文</t>
  </si>
  <si>
    <t>130</t>
  </si>
  <si>
    <t>夏颖</t>
  </si>
  <si>
    <t>136017000625</t>
  </si>
  <si>
    <t>131</t>
  </si>
  <si>
    <t>李超</t>
  </si>
  <si>
    <t>136017001913</t>
  </si>
  <si>
    <t>132</t>
  </si>
  <si>
    <t>李芬</t>
  </si>
  <si>
    <t>136017002018</t>
  </si>
  <si>
    <t>100100301013</t>
  </si>
  <si>
    <t>133</t>
  </si>
  <si>
    <t>金莎娟</t>
  </si>
  <si>
    <t>136017001010</t>
  </si>
  <si>
    <t>134</t>
  </si>
  <si>
    <t>张子薇</t>
  </si>
  <si>
    <t>136017001011</t>
  </si>
  <si>
    <t>135</t>
  </si>
  <si>
    <t>关秋霞</t>
  </si>
  <si>
    <t>136017000715</t>
  </si>
  <si>
    <t>100100301023</t>
  </si>
  <si>
    <t>136</t>
  </si>
  <si>
    <t>郭家珍</t>
  </si>
  <si>
    <t>安义县职业技术学校</t>
  </si>
  <si>
    <t>136017001320</t>
  </si>
  <si>
    <t>100100301032</t>
  </si>
  <si>
    <t>137</t>
  </si>
  <si>
    <t>魏娜丝</t>
  </si>
  <si>
    <t>136017001419</t>
  </si>
  <si>
    <t>138</t>
  </si>
  <si>
    <t>雷菊菊</t>
  </si>
  <si>
    <t>136017000812</t>
  </si>
  <si>
    <t>139</t>
  </si>
  <si>
    <t>韩云秀</t>
  </si>
  <si>
    <t>136019801322</t>
  </si>
  <si>
    <t>100100302014</t>
  </si>
  <si>
    <t>高中-数学</t>
  </si>
  <si>
    <t>140</t>
  </si>
  <si>
    <t>阳碧霞</t>
  </si>
  <si>
    <t>136019801217</t>
  </si>
  <si>
    <t>100100302015</t>
  </si>
  <si>
    <t>141</t>
  </si>
  <si>
    <t>汪美玲</t>
  </si>
  <si>
    <t>136019801127</t>
  </si>
  <si>
    <t>100100302024</t>
  </si>
  <si>
    <t>142</t>
  </si>
  <si>
    <t>熊贞</t>
  </si>
  <si>
    <t>136017002810</t>
  </si>
  <si>
    <t>100100303016</t>
  </si>
  <si>
    <t>高中-英语</t>
  </si>
  <si>
    <t>143</t>
  </si>
  <si>
    <t>邵蓉</t>
  </si>
  <si>
    <t>136017003604</t>
  </si>
  <si>
    <t>144</t>
  </si>
  <si>
    <t>杨静</t>
  </si>
  <si>
    <t>136017003010</t>
  </si>
  <si>
    <t>145</t>
  </si>
  <si>
    <t>邓艳梅</t>
  </si>
  <si>
    <t>136017002511</t>
  </si>
  <si>
    <t>100100303034</t>
  </si>
  <si>
    <t>146</t>
  </si>
  <si>
    <t>李珍珍</t>
  </si>
  <si>
    <t>136017003416</t>
  </si>
  <si>
    <t>147</t>
  </si>
  <si>
    <t>黄文娟</t>
  </si>
  <si>
    <t>136017003717</t>
  </si>
  <si>
    <t>148</t>
  </si>
  <si>
    <t>黄颖</t>
  </si>
  <si>
    <t>136019801621</t>
  </si>
  <si>
    <t>100100304017</t>
  </si>
  <si>
    <t>高中-历史</t>
  </si>
  <si>
    <t>149</t>
  </si>
  <si>
    <t>漆宝晖</t>
  </si>
  <si>
    <t>136019801907</t>
  </si>
  <si>
    <t>100100304026</t>
  </si>
  <si>
    <t>150</t>
  </si>
  <si>
    <t>136013603313</t>
  </si>
  <si>
    <t>100100305027</t>
  </si>
  <si>
    <t>高中-地理</t>
  </si>
  <si>
    <t>151</t>
  </si>
  <si>
    <t>付燕</t>
  </si>
  <si>
    <t>136013603306</t>
  </si>
  <si>
    <t>152</t>
  </si>
  <si>
    <t>凌梦</t>
  </si>
  <si>
    <t>136013603317</t>
  </si>
  <si>
    <t>153</t>
  </si>
  <si>
    <t>黎强</t>
  </si>
  <si>
    <t>136013603704</t>
  </si>
  <si>
    <t>100100306019</t>
  </si>
  <si>
    <t>高中-物理</t>
  </si>
  <si>
    <t>154</t>
  </si>
  <si>
    <t>陈瑶</t>
  </si>
  <si>
    <t>136017004723</t>
  </si>
  <si>
    <t>100100307021</t>
  </si>
  <si>
    <t>高中-化学</t>
  </si>
  <si>
    <t>155</t>
  </si>
  <si>
    <t>黄娅婷</t>
  </si>
  <si>
    <t>136017004926</t>
  </si>
  <si>
    <t>156</t>
  </si>
  <si>
    <t>贺菊芳</t>
  </si>
  <si>
    <t>136017004619</t>
  </si>
  <si>
    <t>100100307022</t>
  </si>
  <si>
    <t>157</t>
  </si>
  <si>
    <t>黄锦宇</t>
  </si>
  <si>
    <t>136019803414</t>
  </si>
  <si>
    <t>100100309036</t>
  </si>
  <si>
    <t>高中-音乐</t>
  </si>
  <si>
    <t>82.33</t>
  </si>
  <si>
    <t>158</t>
  </si>
  <si>
    <t>文秋龄</t>
  </si>
  <si>
    <t>136019802923</t>
  </si>
  <si>
    <t>159</t>
  </si>
  <si>
    <t>李彤</t>
  </si>
  <si>
    <t>136019803111</t>
  </si>
  <si>
    <t>160</t>
  </si>
  <si>
    <t>戴呈梦</t>
  </si>
  <si>
    <t>136019803020</t>
  </si>
  <si>
    <t>100100309037</t>
  </si>
  <si>
    <t>161</t>
  </si>
  <si>
    <t>万龚昕祎</t>
  </si>
  <si>
    <t>136019803106</t>
  </si>
  <si>
    <t>162</t>
  </si>
  <si>
    <t>徐靖</t>
  </si>
  <si>
    <t>136019803203</t>
  </si>
  <si>
    <t>163</t>
  </si>
  <si>
    <t>高华东</t>
  </si>
  <si>
    <t>136019803724</t>
  </si>
  <si>
    <t>100100310038</t>
  </si>
  <si>
    <t>高中-美术</t>
  </si>
  <si>
    <t>164</t>
  </si>
  <si>
    <t>陈曦</t>
  </si>
  <si>
    <t>136019803817</t>
  </si>
  <si>
    <t>165</t>
  </si>
  <si>
    <t>袁静</t>
  </si>
  <si>
    <t>136019803919</t>
  </si>
  <si>
    <t>166</t>
  </si>
  <si>
    <t>曹志</t>
  </si>
  <si>
    <t>136019804108</t>
  </si>
  <si>
    <t>100100313035</t>
  </si>
  <si>
    <t>高中-体育与健康</t>
  </si>
  <si>
    <t>167</t>
  </si>
  <si>
    <t>邓芬</t>
  </si>
  <si>
    <t>136050110602</t>
  </si>
  <si>
    <t>168</t>
  </si>
  <si>
    <t>孔谞</t>
  </si>
  <si>
    <t>136019804429</t>
  </si>
  <si>
    <t>169</t>
  </si>
  <si>
    <t>周咪</t>
  </si>
  <si>
    <t>136019804801</t>
  </si>
  <si>
    <t>100100316025</t>
  </si>
  <si>
    <t>高中-思想政治</t>
  </si>
  <si>
    <t>170</t>
  </si>
  <si>
    <t>张绍平</t>
  </si>
  <si>
    <t>136019805023</t>
  </si>
  <si>
    <t>171</t>
  </si>
  <si>
    <t>罗敏</t>
  </si>
  <si>
    <t>136019804818</t>
  </si>
  <si>
    <t>82.67</t>
  </si>
  <si>
    <t>172</t>
  </si>
  <si>
    <t>沈娇娇</t>
  </si>
  <si>
    <t>136013604222</t>
  </si>
  <si>
    <t>100100317039</t>
  </si>
  <si>
    <t>高中-信息技术和通用技术</t>
  </si>
  <si>
    <t>173</t>
  </si>
  <si>
    <t>高文丽</t>
  </si>
  <si>
    <t>136017401804</t>
  </si>
  <si>
    <t>100100317040</t>
  </si>
  <si>
    <t>174</t>
  </si>
  <si>
    <t>陈丽蓉</t>
  </si>
  <si>
    <t>136017401614</t>
  </si>
  <si>
    <t>175</t>
  </si>
  <si>
    <t>高翠萍</t>
  </si>
  <si>
    <t>136012304213</t>
  </si>
  <si>
    <t>100100320018</t>
  </si>
  <si>
    <t>高中-心理健康</t>
  </si>
  <si>
    <t>176</t>
  </si>
  <si>
    <t>戴海萍</t>
  </si>
  <si>
    <t>安义县幼儿园</t>
  </si>
  <si>
    <t>336015604610</t>
  </si>
  <si>
    <t>100100401088</t>
  </si>
  <si>
    <t>幼儿园-幼儿园教师</t>
  </si>
  <si>
    <t>177</t>
  </si>
  <si>
    <t>邓万敏</t>
  </si>
  <si>
    <t>336017600728</t>
  </si>
  <si>
    <t>178</t>
  </si>
  <si>
    <t>万紫君</t>
  </si>
  <si>
    <t>336015605625</t>
  </si>
  <si>
    <t>179</t>
  </si>
  <si>
    <t>黄云玲</t>
  </si>
  <si>
    <t>336242503604</t>
  </si>
  <si>
    <t>75.33</t>
  </si>
  <si>
    <t>180</t>
  </si>
  <si>
    <t>周魏裘郦</t>
  </si>
  <si>
    <t>336015605620</t>
  </si>
  <si>
    <t>181</t>
  </si>
  <si>
    <t>张梦</t>
  </si>
  <si>
    <t>336015605706</t>
  </si>
  <si>
    <t>182</t>
  </si>
  <si>
    <t>杨沁婷</t>
  </si>
  <si>
    <t>336015606418</t>
  </si>
  <si>
    <t>100100401089</t>
  </si>
  <si>
    <t>183</t>
  </si>
  <si>
    <t>熊珍</t>
  </si>
  <si>
    <t>336017601908</t>
  </si>
  <si>
    <t>184</t>
  </si>
  <si>
    <t>黄梦晗</t>
  </si>
  <si>
    <t>336015606709</t>
  </si>
  <si>
    <t>是</t>
  </si>
  <si>
    <t>否</t>
  </si>
  <si>
    <t>面试成绩超70分</t>
  </si>
  <si>
    <t>面试缺考</t>
  </si>
  <si>
    <t>小学- 综合实践活动     （含信息技术）</t>
  </si>
  <si>
    <t>小学- 综合实践活动       （含信息技术）</t>
  </si>
  <si>
    <t>2021年全省中小学教师招聘安义县入闱面试人员总成绩及入闱体检人员名单</t>
    <phoneticPr fontId="12" type="noConversion"/>
  </si>
</sst>
</file>

<file path=xl/styles.xml><?xml version="1.0" encoding="utf-8"?>
<styleSheet xmlns="http://schemas.openxmlformats.org/spreadsheetml/2006/main">
  <fonts count="13">
    <font>
      <sz val="11"/>
      <color theme="1"/>
      <name val="宋体"/>
      <charset val="134"/>
      <scheme val="minor"/>
    </font>
    <font>
      <sz val="11"/>
      <color theme="1"/>
      <name val="Tahoma"/>
    </font>
    <font>
      <b/>
      <sz val="10"/>
      <color theme="1"/>
      <name val="宋体"/>
      <charset val="134"/>
    </font>
    <font>
      <b/>
      <sz val="22"/>
      <color theme="1"/>
      <name val="宋体"/>
      <charset val="134"/>
      <scheme val="major"/>
    </font>
    <font>
      <b/>
      <sz val="10"/>
      <color indexed="8"/>
      <name val="宋体"/>
      <charset val="134"/>
      <scheme val="minor"/>
    </font>
    <font>
      <b/>
      <sz val="10"/>
      <color indexed="8"/>
      <name val="宋体"/>
      <charset val="134"/>
    </font>
    <font>
      <b/>
      <sz val="10"/>
      <name val="宋体"/>
      <charset val="134"/>
      <scheme val="minor"/>
    </font>
    <font>
      <b/>
      <sz val="10"/>
      <color theme="1"/>
      <name val="宋体"/>
      <charset val="134"/>
      <scheme val="minor"/>
    </font>
    <font>
      <b/>
      <sz val="10"/>
      <color theme="1"/>
      <name val="宋体"/>
      <charset val="134"/>
    </font>
    <font>
      <b/>
      <sz val="9"/>
      <color indexed="8"/>
      <name val="宋体"/>
      <charset val="134"/>
      <scheme val="minor"/>
    </font>
    <font>
      <b/>
      <sz val="9"/>
      <color theme="1"/>
      <name val="宋体"/>
      <charset val="134"/>
      <scheme val="minor"/>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1" fillId="0" borderId="0"/>
    <xf numFmtId="0" fontId="11" fillId="0" borderId="0"/>
  </cellStyleXfs>
  <cellXfs count="17">
    <xf numFmtId="0" fontId="0" fillId="0" borderId="0" xfId="0">
      <alignment vertical="center"/>
    </xf>
    <xf numFmtId="0" fontId="0" fillId="0" borderId="0" xfId="0"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8" fillId="0" borderId="1" xfId="2"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0" fontId="3" fillId="0" borderId="0" xfId="0" applyFont="1" applyFill="1" applyAlignment="1">
      <alignment horizontal="center" vertical="center" wrapText="1"/>
    </xf>
  </cellXfs>
  <cellStyles count="3">
    <cellStyle name="常规" xfId="0" builtinId="0"/>
    <cellStyle name="常规 7" xfId="2"/>
    <cellStyle name="常规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86"/>
  <sheetViews>
    <sheetView tabSelected="1" workbookViewId="0">
      <selection activeCell="R14" sqref="R13:R14"/>
    </sheetView>
  </sheetViews>
  <sheetFormatPr defaultColWidth="25.375" defaultRowHeight="14.25"/>
  <cols>
    <col min="1" max="1" width="4.875" style="2" customWidth="1"/>
    <col min="2" max="2" width="7.625" style="2" customWidth="1"/>
    <col min="3" max="3" width="20.25" style="2" customWidth="1"/>
    <col min="4" max="4" width="14" style="2" customWidth="1"/>
    <col min="5" max="5" width="14.25" style="2" customWidth="1"/>
    <col min="6" max="6" width="22" style="2" customWidth="1"/>
    <col min="7" max="7" width="7.625" style="2" customWidth="1"/>
    <col min="8" max="8" width="7.625" style="3" customWidth="1"/>
    <col min="9" max="9" width="8.375" style="3" customWidth="1"/>
    <col min="10" max="11" width="7.625" style="3" customWidth="1"/>
    <col min="12" max="12" width="4.75" style="2" customWidth="1"/>
    <col min="13" max="13" width="7.625" style="2" customWidth="1"/>
    <col min="14" max="14" width="9" style="2" customWidth="1"/>
    <col min="15" max="31" width="9" style="1" customWidth="1"/>
    <col min="32" max="16384" width="25.375" style="1"/>
  </cols>
  <sheetData>
    <row r="1" spans="1:14" ht="54" customHeight="1">
      <c r="A1" s="16" t="s">
        <v>748</v>
      </c>
      <c r="B1" s="16"/>
      <c r="C1" s="16"/>
      <c r="D1" s="16"/>
      <c r="E1" s="16"/>
      <c r="F1" s="16"/>
      <c r="G1" s="16"/>
      <c r="H1" s="16"/>
      <c r="I1" s="16"/>
      <c r="J1" s="16"/>
      <c r="K1" s="16"/>
      <c r="L1" s="16"/>
      <c r="M1" s="16"/>
      <c r="N1" s="16"/>
    </row>
    <row r="2" spans="1:14" ht="30.95" customHeight="1">
      <c r="A2" s="4" t="s">
        <v>0</v>
      </c>
      <c r="B2" s="4" t="s">
        <v>1</v>
      </c>
      <c r="C2" s="4" t="s">
        <v>2</v>
      </c>
      <c r="D2" s="4" t="s">
        <v>3</v>
      </c>
      <c r="E2" s="4" t="s">
        <v>4</v>
      </c>
      <c r="F2" s="4" t="s">
        <v>5</v>
      </c>
      <c r="G2" s="4" t="s">
        <v>6</v>
      </c>
      <c r="H2" s="5" t="s">
        <v>7</v>
      </c>
      <c r="I2" s="5" t="s">
        <v>8</v>
      </c>
      <c r="J2" s="5" t="s">
        <v>9</v>
      </c>
      <c r="K2" s="5" t="s">
        <v>10</v>
      </c>
      <c r="L2" s="4" t="s">
        <v>11</v>
      </c>
      <c r="M2" s="4" t="s">
        <v>12</v>
      </c>
      <c r="N2" s="4" t="s">
        <v>13</v>
      </c>
    </row>
    <row r="3" spans="1:14" ht="13.5">
      <c r="A3" s="6" t="s">
        <v>14</v>
      </c>
      <c r="B3" s="6" t="s">
        <v>15</v>
      </c>
      <c r="C3" s="6" t="s">
        <v>16</v>
      </c>
      <c r="D3" s="7" t="s">
        <v>17</v>
      </c>
      <c r="E3" s="6" t="s">
        <v>18</v>
      </c>
      <c r="F3" s="8" t="s">
        <v>19</v>
      </c>
      <c r="G3" s="4" t="s">
        <v>20</v>
      </c>
      <c r="H3" s="5">
        <f t="shared" ref="H3:H47" si="0">ROUND(G3*0.25,2)</f>
        <v>36.5</v>
      </c>
      <c r="I3" s="5">
        <v>81.67</v>
      </c>
      <c r="J3" s="5">
        <f t="shared" ref="J3:J47" si="1">ROUND(I3*0.5,2)</f>
        <v>40.840000000000003</v>
      </c>
      <c r="K3" s="5">
        <f t="shared" ref="K3:K66" si="2">H3+J3</f>
        <v>77.34</v>
      </c>
      <c r="L3" s="4">
        <v>1</v>
      </c>
      <c r="M3" s="4" t="s">
        <v>742</v>
      </c>
      <c r="N3" s="13"/>
    </row>
    <row r="4" spans="1:14" ht="13.5">
      <c r="A4" s="6" t="s">
        <v>21</v>
      </c>
      <c r="B4" s="9" t="s">
        <v>22</v>
      </c>
      <c r="C4" s="6" t="s">
        <v>16</v>
      </c>
      <c r="D4" s="10" t="s">
        <v>23</v>
      </c>
      <c r="E4" s="9" t="s">
        <v>18</v>
      </c>
      <c r="F4" s="4" t="s">
        <v>19</v>
      </c>
      <c r="G4" s="4" t="s">
        <v>24</v>
      </c>
      <c r="H4" s="5">
        <f t="shared" si="0"/>
        <v>35.75</v>
      </c>
      <c r="I4" s="5">
        <v>80</v>
      </c>
      <c r="J4" s="5">
        <f t="shared" si="1"/>
        <v>40</v>
      </c>
      <c r="K4" s="5">
        <f t="shared" si="2"/>
        <v>75.75</v>
      </c>
      <c r="L4" s="4">
        <v>2</v>
      </c>
      <c r="M4" s="4" t="s">
        <v>743</v>
      </c>
      <c r="N4" s="13"/>
    </row>
    <row r="5" spans="1:14" ht="13.5">
      <c r="A5" s="6" t="s">
        <v>25</v>
      </c>
      <c r="B5" s="9" t="s">
        <v>26</v>
      </c>
      <c r="C5" s="6" t="s">
        <v>16</v>
      </c>
      <c r="D5" s="10" t="s">
        <v>27</v>
      </c>
      <c r="E5" s="9" t="s">
        <v>18</v>
      </c>
      <c r="F5" s="4" t="s">
        <v>19</v>
      </c>
      <c r="G5" s="4" t="s">
        <v>28</v>
      </c>
      <c r="H5" s="5">
        <f t="shared" si="0"/>
        <v>33.75</v>
      </c>
      <c r="I5" s="5">
        <v>82</v>
      </c>
      <c r="J5" s="5">
        <f t="shared" si="1"/>
        <v>41</v>
      </c>
      <c r="K5" s="5">
        <f t="shared" si="2"/>
        <v>74.75</v>
      </c>
      <c r="L5" s="4">
        <v>3</v>
      </c>
      <c r="M5" s="4" t="s">
        <v>743</v>
      </c>
      <c r="N5" s="13"/>
    </row>
    <row r="6" spans="1:14" ht="22.5">
      <c r="A6" s="6" t="s">
        <v>29</v>
      </c>
      <c r="B6" s="9" t="s">
        <v>30</v>
      </c>
      <c r="C6" s="6" t="s">
        <v>16</v>
      </c>
      <c r="D6" s="10" t="s">
        <v>31</v>
      </c>
      <c r="E6" s="9" t="s">
        <v>32</v>
      </c>
      <c r="F6" s="4" t="s">
        <v>19</v>
      </c>
      <c r="G6" s="4" t="s">
        <v>33</v>
      </c>
      <c r="H6" s="5">
        <f t="shared" si="0"/>
        <v>35.630000000000003</v>
      </c>
      <c r="I6" s="5">
        <v>81.33</v>
      </c>
      <c r="J6" s="5">
        <f t="shared" si="1"/>
        <v>40.67</v>
      </c>
      <c r="K6" s="5">
        <f t="shared" si="2"/>
        <v>76.300000000000011</v>
      </c>
      <c r="L6" s="4">
        <v>1</v>
      </c>
      <c r="M6" s="4" t="s">
        <v>742</v>
      </c>
      <c r="N6" s="13" t="s">
        <v>744</v>
      </c>
    </row>
    <row r="7" spans="1:14" ht="13.5">
      <c r="A7" s="6" t="s">
        <v>34</v>
      </c>
      <c r="B7" s="9" t="s">
        <v>35</v>
      </c>
      <c r="C7" s="6" t="s">
        <v>16</v>
      </c>
      <c r="D7" s="10" t="s">
        <v>36</v>
      </c>
      <c r="E7" s="9" t="s">
        <v>32</v>
      </c>
      <c r="F7" s="4" t="s">
        <v>19</v>
      </c>
      <c r="G7" s="4" t="s">
        <v>37</v>
      </c>
      <c r="H7" s="5">
        <f t="shared" si="0"/>
        <v>26</v>
      </c>
      <c r="I7" s="5">
        <v>0</v>
      </c>
      <c r="J7" s="5">
        <f t="shared" si="1"/>
        <v>0</v>
      </c>
      <c r="K7" s="5">
        <f t="shared" si="2"/>
        <v>26</v>
      </c>
      <c r="L7" s="4">
        <v>2</v>
      </c>
      <c r="M7" s="4" t="s">
        <v>743</v>
      </c>
      <c r="N7" s="13" t="s">
        <v>745</v>
      </c>
    </row>
    <row r="8" spans="1:14" ht="13.5">
      <c r="A8" s="6" t="s">
        <v>38</v>
      </c>
      <c r="B8" s="9" t="s">
        <v>39</v>
      </c>
      <c r="C8" s="6" t="s">
        <v>16</v>
      </c>
      <c r="D8" s="10" t="s">
        <v>40</v>
      </c>
      <c r="E8" s="9" t="s">
        <v>32</v>
      </c>
      <c r="F8" s="4" t="s">
        <v>19</v>
      </c>
      <c r="G8" s="4" t="s">
        <v>41</v>
      </c>
      <c r="H8" s="5">
        <f t="shared" si="0"/>
        <v>24.75</v>
      </c>
      <c r="I8" s="5">
        <v>0</v>
      </c>
      <c r="J8" s="5">
        <f t="shared" si="1"/>
        <v>0</v>
      </c>
      <c r="K8" s="5">
        <f t="shared" si="2"/>
        <v>24.75</v>
      </c>
      <c r="L8" s="4">
        <v>3</v>
      </c>
      <c r="M8" s="4" t="s">
        <v>743</v>
      </c>
      <c r="N8" s="13" t="s">
        <v>745</v>
      </c>
    </row>
    <row r="9" spans="1:14" ht="13.5">
      <c r="A9" s="6" t="s">
        <v>42</v>
      </c>
      <c r="B9" s="9" t="s">
        <v>53</v>
      </c>
      <c r="C9" s="9" t="s">
        <v>44</v>
      </c>
      <c r="D9" s="10" t="s">
        <v>54</v>
      </c>
      <c r="E9" s="9" t="s">
        <v>46</v>
      </c>
      <c r="F9" s="4" t="s">
        <v>19</v>
      </c>
      <c r="G9" s="4" t="s">
        <v>33</v>
      </c>
      <c r="H9" s="5">
        <f t="shared" si="0"/>
        <v>35.630000000000003</v>
      </c>
      <c r="I9" s="5">
        <v>86.67</v>
      </c>
      <c r="J9" s="5">
        <f t="shared" si="1"/>
        <v>43.34</v>
      </c>
      <c r="K9" s="5">
        <f t="shared" si="2"/>
        <v>78.97</v>
      </c>
      <c r="L9" s="4">
        <v>1</v>
      </c>
      <c r="M9" s="4" t="s">
        <v>742</v>
      </c>
      <c r="N9" s="13"/>
    </row>
    <row r="10" spans="1:14" ht="13.5">
      <c r="A10" s="6" t="s">
        <v>48</v>
      </c>
      <c r="B10" s="9" t="s">
        <v>49</v>
      </c>
      <c r="C10" s="9" t="s">
        <v>44</v>
      </c>
      <c r="D10" s="10" t="s">
        <v>50</v>
      </c>
      <c r="E10" s="9" t="s">
        <v>46</v>
      </c>
      <c r="F10" s="4" t="s">
        <v>19</v>
      </c>
      <c r="G10" s="4" t="s">
        <v>51</v>
      </c>
      <c r="H10" s="5">
        <f t="shared" si="0"/>
        <v>36.380000000000003</v>
      </c>
      <c r="I10" s="5">
        <v>84</v>
      </c>
      <c r="J10" s="5">
        <f t="shared" si="1"/>
        <v>42</v>
      </c>
      <c r="K10" s="5">
        <f t="shared" si="2"/>
        <v>78.38</v>
      </c>
      <c r="L10" s="4">
        <v>2</v>
      </c>
      <c r="M10" s="4" t="s">
        <v>743</v>
      </c>
      <c r="N10" s="13"/>
    </row>
    <row r="11" spans="1:14" ht="13.5">
      <c r="A11" s="6" t="s">
        <v>52</v>
      </c>
      <c r="B11" s="9" t="s">
        <v>43</v>
      </c>
      <c r="C11" s="9" t="s">
        <v>44</v>
      </c>
      <c r="D11" s="10" t="s">
        <v>45</v>
      </c>
      <c r="E11" s="9" t="s">
        <v>46</v>
      </c>
      <c r="F11" s="4" t="s">
        <v>19</v>
      </c>
      <c r="G11" s="4" t="s">
        <v>47</v>
      </c>
      <c r="H11" s="5">
        <f t="shared" si="0"/>
        <v>36.75</v>
      </c>
      <c r="I11" s="5">
        <v>76.33</v>
      </c>
      <c r="J11" s="5">
        <f t="shared" si="1"/>
        <v>38.17</v>
      </c>
      <c r="K11" s="5">
        <f t="shared" si="2"/>
        <v>74.92</v>
      </c>
      <c r="L11" s="4">
        <v>3</v>
      </c>
      <c r="M11" s="4" t="s">
        <v>743</v>
      </c>
      <c r="N11" s="13"/>
    </row>
    <row r="12" spans="1:14" ht="22.5">
      <c r="A12" s="6" t="s">
        <v>55</v>
      </c>
      <c r="B12" s="9" t="s">
        <v>56</v>
      </c>
      <c r="C12" s="9" t="s">
        <v>44</v>
      </c>
      <c r="D12" s="10" t="s">
        <v>57</v>
      </c>
      <c r="E12" s="9" t="s">
        <v>58</v>
      </c>
      <c r="F12" s="4" t="s">
        <v>19</v>
      </c>
      <c r="G12" s="4" t="s">
        <v>59</v>
      </c>
      <c r="H12" s="5">
        <f t="shared" si="0"/>
        <v>28.13</v>
      </c>
      <c r="I12" s="5">
        <v>75.33</v>
      </c>
      <c r="J12" s="5">
        <f t="shared" si="1"/>
        <v>37.67</v>
      </c>
      <c r="K12" s="5">
        <f t="shared" si="2"/>
        <v>65.8</v>
      </c>
      <c r="L12" s="4">
        <v>1</v>
      </c>
      <c r="M12" s="4" t="s">
        <v>742</v>
      </c>
      <c r="N12" s="13" t="s">
        <v>744</v>
      </c>
    </row>
    <row r="13" spans="1:14" ht="13.5">
      <c r="A13" s="6" t="s">
        <v>60</v>
      </c>
      <c r="B13" s="9" t="s">
        <v>61</v>
      </c>
      <c r="C13" s="9" t="s">
        <v>62</v>
      </c>
      <c r="D13" s="10" t="s">
        <v>63</v>
      </c>
      <c r="E13" s="9" t="s">
        <v>64</v>
      </c>
      <c r="F13" s="4" t="s">
        <v>19</v>
      </c>
      <c r="G13" s="4" t="s">
        <v>65</v>
      </c>
      <c r="H13" s="5">
        <f t="shared" si="0"/>
        <v>30.63</v>
      </c>
      <c r="I13" s="5">
        <v>82.33</v>
      </c>
      <c r="J13" s="5">
        <f t="shared" si="1"/>
        <v>41.17</v>
      </c>
      <c r="K13" s="5">
        <f t="shared" si="2"/>
        <v>71.8</v>
      </c>
      <c r="L13" s="4">
        <v>1</v>
      </c>
      <c r="M13" s="4" t="s">
        <v>742</v>
      </c>
      <c r="N13" s="13"/>
    </row>
    <row r="14" spans="1:14" ht="13.5">
      <c r="A14" s="6" t="s">
        <v>66</v>
      </c>
      <c r="B14" s="9" t="s">
        <v>67</v>
      </c>
      <c r="C14" s="9" t="s">
        <v>62</v>
      </c>
      <c r="D14" s="10" t="s">
        <v>68</v>
      </c>
      <c r="E14" s="9" t="s">
        <v>64</v>
      </c>
      <c r="F14" s="4" t="s">
        <v>19</v>
      </c>
      <c r="G14" s="4" t="s">
        <v>69</v>
      </c>
      <c r="H14" s="5">
        <f t="shared" si="0"/>
        <v>28.63</v>
      </c>
      <c r="I14" s="5">
        <v>77.67</v>
      </c>
      <c r="J14" s="5">
        <f t="shared" si="1"/>
        <v>38.840000000000003</v>
      </c>
      <c r="K14" s="5">
        <f t="shared" si="2"/>
        <v>67.47</v>
      </c>
      <c r="L14" s="4">
        <v>2</v>
      </c>
      <c r="M14" s="4" t="s">
        <v>743</v>
      </c>
      <c r="N14" s="13"/>
    </row>
    <row r="15" spans="1:14" ht="13.5">
      <c r="A15" s="6" t="s">
        <v>70</v>
      </c>
      <c r="B15" s="9" t="s">
        <v>71</v>
      </c>
      <c r="C15" s="9" t="s">
        <v>62</v>
      </c>
      <c r="D15" s="10" t="s">
        <v>72</v>
      </c>
      <c r="E15" s="9" t="s">
        <v>64</v>
      </c>
      <c r="F15" s="4" t="s">
        <v>19</v>
      </c>
      <c r="G15" s="4" t="s">
        <v>73</v>
      </c>
      <c r="H15" s="5">
        <f t="shared" si="0"/>
        <v>25.63</v>
      </c>
      <c r="I15" s="5">
        <v>78</v>
      </c>
      <c r="J15" s="5">
        <f t="shared" si="1"/>
        <v>39</v>
      </c>
      <c r="K15" s="5">
        <f t="shared" si="2"/>
        <v>64.63</v>
      </c>
      <c r="L15" s="4">
        <v>3</v>
      </c>
      <c r="M15" s="4" t="s">
        <v>743</v>
      </c>
      <c r="N15" s="13"/>
    </row>
    <row r="16" spans="1:14" ht="22.5">
      <c r="A16" s="6" t="s">
        <v>74</v>
      </c>
      <c r="B16" s="9" t="s">
        <v>75</v>
      </c>
      <c r="C16" s="9" t="s">
        <v>62</v>
      </c>
      <c r="D16" s="10" t="s">
        <v>76</v>
      </c>
      <c r="E16" s="9" t="s">
        <v>77</v>
      </c>
      <c r="F16" s="4" t="s">
        <v>19</v>
      </c>
      <c r="G16" s="4" t="s">
        <v>24</v>
      </c>
      <c r="H16" s="5">
        <f t="shared" si="0"/>
        <v>35.75</v>
      </c>
      <c r="I16" s="5">
        <v>83.33</v>
      </c>
      <c r="J16" s="5">
        <f t="shared" si="1"/>
        <v>41.67</v>
      </c>
      <c r="K16" s="5">
        <f t="shared" si="2"/>
        <v>77.42</v>
      </c>
      <c r="L16" s="4">
        <v>1</v>
      </c>
      <c r="M16" s="4" t="s">
        <v>742</v>
      </c>
      <c r="N16" s="13" t="s">
        <v>744</v>
      </c>
    </row>
    <row r="17" spans="1:14" ht="13.5">
      <c r="A17" s="6" t="s">
        <v>78</v>
      </c>
      <c r="B17" s="9" t="s">
        <v>79</v>
      </c>
      <c r="C17" s="9" t="s">
        <v>62</v>
      </c>
      <c r="D17" s="10" t="s">
        <v>80</v>
      </c>
      <c r="E17" s="9" t="s">
        <v>77</v>
      </c>
      <c r="F17" s="4" t="s">
        <v>19</v>
      </c>
      <c r="G17" s="4" t="s">
        <v>81</v>
      </c>
      <c r="H17" s="5">
        <f t="shared" si="0"/>
        <v>27.63</v>
      </c>
      <c r="I17" s="5">
        <v>75.33</v>
      </c>
      <c r="J17" s="5">
        <f t="shared" si="1"/>
        <v>37.67</v>
      </c>
      <c r="K17" s="5">
        <f t="shared" si="2"/>
        <v>65.3</v>
      </c>
      <c r="L17" s="4">
        <v>2</v>
      </c>
      <c r="M17" s="4" t="s">
        <v>743</v>
      </c>
      <c r="N17" s="13"/>
    </row>
    <row r="18" spans="1:14" ht="13.5">
      <c r="A18" s="6" t="s">
        <v>82</v>
      </c>
      <c r="B18" s="9" t="s">
        <v>83</v>
      </c>
      <c r="C18" s="9" t="s">
        <v>84</v>
      </c>
      <c r="D18" s="10" t="s">
        <v>85</v>
      </c>
      <c r="E18" s="9" t="s">
        <v>86</v>
      </c>
      <c r="F18" s="4" t="s">
        <v>19</v>
      </c>
      <c r="G18" s="4" t="s">
        <v>87</v>
      </c>
      <c r="H18" s="5">
        <f t="shared" si="0"/>
        <v>39.5</v>
      </c>
      <c r="I18" s="5">
        <v>81</v>
      </c>
      <c r="J18" s="5">
        <f t="shared" si="1"/>
        <v>40.5</v>
      </c>
      <c r="K18" s="5">
        <f t="shared" si="2"/>
        <v>80</v>
      </c>
      <c r="L18" s="4">
        <v>1</v>
      </c>
      <c r="M18" s="4" t="s">
        <v>742</v>
      </c>
      <c r="N18" s="13"/>
    </row>
    <row r="19" spans="1:14" ht="13.5">
      <c r="A19" s="6" t="s">
        <v>88</v>
      </c>
      <c r="B19" s="9" t="s">
        <v>89</v>
      </c>
      <c r="C19" s="9" t="s">
        <v>84</v>
      </c>
      <c r="D19" s="10" t="s">
        <v>90</v>
      </c>
      <c r="E19" s="9" t="s">
        <v>86</v>
      </c>
      <c r="F19" s="4" t="s">
        <v>19</v>
      </c>
      <c r="G19" s="4" t="s">
        <v>91</v>
      </c>
      <c r="H19" s="5">
        <f t="shared" si="0"/>
        <v>38.130000000000003</v>
      </c>
      <c r="I19" s="5">
        <v>80</v>
      </c>
      <c r="J19" s="5">
        <f t="shared" si="1"/>
        <v>40</v>
      </c>
      <c r="K19" s="5">
        <f t="shared" si="2"/>
        <v>78.13</v>
      </c>
      <c r="L19" s="4">
        <v>2</v>
      </c>
      <c r="M19" s="4" t="s">
        <v>743</v>
      </c>
      <c r="N19" s="13"/>
    </row>
    <row r="20" spans="1:14" ht="13.5">
      <c r="A20" s="6" t="s">
        <v>92</v>
      </c>
      <c r="B20" s="9" t="s">
        <v>93</v>
      </c>
      <c r="C20" s="9" t="s">
        <v>84</v>
      </c>
      <c r="D20" s="10" t="s">
        <v>94</v>
      </c>
      <c r="E20" s="9" t="s">
        <v>86</v>
      </c>
      <c r="F20" s="4" t="s">
        <v>19</v>
      </c>
      <c r="G20" s="4" t="s">
        <v>95</v>
      </c>
      <c r="H20" s="5">
        <f t="shared" si="0"/>
        <v>38</v>
      </c>
      <c r="I20" s="5">
        <v>76.33</v>
      </c>
      <c r="J20" s="5">
        <f t="shared" si="1"/>
        <v>38.17</v>
      </c>
      <c r="K20" s="5">
        <f t="shared" si="2"/>
        <v>76.17</v>
      </c>
      <c r="L20" s="4">
        <v>3</v>
      </c>
      <c r="M20" s="4" t="s">
        <v>743</v>
      </c>
      <c r="N20" s="13"/>
    </row>
    <row r="21" spans="1:14" ht="13.5">
      <c r="A21" s="6" t="s">
        <v>96</v>
      </c>
      <c r="B21" s="9" t="s">
        <v>97</v>
      </c>
      <c r="C21" s="9" t="s">
        <v>84</v>
      </c>
      <c r="D21" s="10" t="s">
        <v>98</v>
      </c>
      <c r="E21" s="9" t="s">
        <v>99</v>
      </c>
      <c r="F21" s="4" t="s">
        <v>19</v>
      </c>
      <c r="G21" s="4" t="s">
        <v>100</v>
      </c>
      <c r="H21" s="5">
        <f t="shared" si="0"/>
        <v>38.75</v>
      </c>
      <c r="I21" s="5">
        <v>82</v>
      </c>
      <c r="J21" s="5">
        <f t="shared" si="1"/>
        <v>41</v>
      </c>
      <c r="K21" s="5">
        <f t="shared" si="2"/>
        <v>79.75</v>
      </c>
      <c r="L21" s="4">
        <v>1</v>
      </c>
      <c r="M21" s="4" t="s">
        <v>742</v>
      </c>
      <c r="N21" s="13"/>
    </row>
    <row r="22" spans="1:14" ht="13.5">
      <c r="A22" s="6" t="s">
        <v>101</v>
      </c>
      <c r="B22" s="9" t="s">
        <v>102</v>
      </c>
      <c r="C22" s="9" t="s">
        <v>84</v>
      </c>
      <c r="D22" s="10" t="s">
        <v>103</v>
      </c>
      <c r="E22" s="9" t="s">
        <v>99</v>
      </c>
      <c r="F22" s="4" t="s">
        <v>19</v>
      </c>
      <c r="G22" s="4" t="s">
        <v>104</v>
      </c>
      <c r="H22" s="5">
        <f t="shared" si="0"/>
        <v>35.880000000000003</v>
      </c>
      <c r="I22" s="5">
        <v>86.67</v>
      </c>
      <c r="J22" s="5">
        <f t="shared" si="1"/>
        <v>43.34</v>
      </c>
      <c r="K22" s="5">
        <f t="shared" si="2"/>
        <v>79.22</v>
      </c>
      <c r="L22" s="4">
        <v>2</v>
      </c>
      <c r="M22" s="4" t="s">
        <v>743</v>
      </c>
      <c r="N22" s="13"/>
    </row>
    <row r="23" spans="1:14" ht="13.5">
      <c r="A23" s="6" t="s">
        <v>105</v>
      </c>
      <c r="B23" s="9" t="s">
        <v>106</v>
      </c>
      <c r="C23" s="9" t="s">
        <v>84</v>
      </c>
      <c r="D23" s="10" t="s">
        <v>107</v>
      </c>
      <c r="E23" s="9" t="s">
        <v>99</v>
      </c>
      <c r="F23" s="4" t="s">
        <v>19</v>
      </c>
      <c r="G23" s="4" t="s">
        <v>108</v>
      </c>
      <c r="H23" s="5">
        <f t="shared" si="0"/>
        <v>34.630000000000003</v>
      </c>
      <c r="I23" s="5">
        <v>81</v>
      </c>
      <c r="J23" s="5">
        <f t="shared" si="1"/>
        <v>40.5</v>
      </c>
      <c r="K23" s="5">
        <f t="shared" si="2"/>
        <v>75.13</v>
      </c>
      <c r="L23" s="4">
        <v>3</v>
      </c>
      <c r="M23" s="4" t="s">
        <v>743</v>
      </c>
      <c r="N23" s="13"/>
    </row>
    <row r="24" spans="1:14" ht="13.5">
      <c r="A24" s="6" t="s">
        <v>109</v>
      </c>
      <c r="B24" s="9" t="s">
        <v>110</v>
      </c>
      <c r="C24" s="9" t="s">
        <v>111</v>
      </c>
      <c r="D24" s="10" t="s">
        <v>112</v>
      </c>
      <c r="E24" s="9" t="s">
        <v>113</v>
      </c>
      <c r="F24" s="4" t="s">
        <v>19</v>
      </c>
      <c r="G24" s="4" t="s">
        <v>114</v>
      </c>
      <c r="H24" s="5">
        <f t="shared" si="0"/>
        <v>36.630000000000003</v>
      </c>
      <c r="I24" s="5">
        <v>83.33</v>
      </c>
      <c r="J24" s="5">
        <f t="shared" si="1"/>
        <v>41.67</v>
      </c>
      <c r="K24" s="5">
        <f t="shared" si="2"/>
        <v>78.300000000000011</v>
      </c>
      <c r="L24" s="4">
        <v>1</v>
      </c>
      <c r="M24" s="4" t="s">
        <v>742</v>
      </c>
      <c r="N24" s="13"/>
    </row>
    <row r="25" spans="1:14" ht="13.5">
      <c r="A25" s="6" t="s">
        <v>115</v>
      </c>
      <c r="B25" s="9" t="s">
        <v>116</v>
      </c>
      <c r="C25" s="9" t="s">
        <v>111</v>
      </c>
      <c r="D25" s="10" t="s">
        <v>117</v>
      </c>
      <c r="E25" s="9" t="s">
        <v>113</v>
      </c>
      <c r="F25" s="4" t="s">
        <v>19</v>
      </c>
      <c r="G25" s="4" t="s">
        <v>51</v>
      </c>
      <c r="H25" s="5">
        <f t="shared" si="0"/>
        <v>36.380000000000003</v>
      </c>
      <c r="I25" s="5">
        <v>81.67</v>
      </c>
      <c r="J25" s="5">
        <f t="shared" si="1"/>
        <v>40.840000000000003</v>
      </c>
      <c r="K25" s="5">
        <f t="shared" si="2"/>
        <v>77.22</v>
      </c>
      <c r="L25" s="4">
        <v>2</v>
      </c>
      <c r="M25" s="4" t="s">
        <v>743</v>
      </c>
      <c r="N25" s="13"/>
    </row>
    <row r="26" spans="1:14" ht="13.5">
      <c r="A26" s="6" t="s">
        <v>118</v>
      </c>
      <c r="B26" s="9" t="s">
        <v>119</v>
      </c>
      <c r="C26" s="9" t="s">
        <v>111</v>
      </c>
      <c r="D26" s="10" t="s">
        <v>120</v>
      </c>
      <c r="E26" s="9" t="s">
        <v>113</v>
      </c>
      <c r="F26" s="4" t="s">
        <v>19</v>
      </c>
      <c r="G26" s="4" t="s">
        <v>121</v>
      </c>
      <c r="H26" s="5">
        <f t="shared" si="0"/>
        <v>35.5</v>
      </c>
      <c r="I26" s="5">
        <v>82.67</v>
      </c>
      <c r="J26" s="5">
        <f t="shared" si="1"/>
        <v>41.34</v>
      </c>
      <c r="K26" s="5">
        <f t="shared" si="2"/>
        <v>76.84</v>
      </c>
      <c r="L26" s="4">
        <v>3</v>
      </c>
      <c r="M26" s="4" t="s">
        <v>743</v>
      </c>
      <c r="N26" s="13"/>
    </row>
    <row r="27" spans="1:14" ht="13.5">
      <c r="A27" s="6" t="s">
        <v>122</v>
      </c>
      <c r="B27" s="9" t="s">
        <v>123</v>
      </c>
      <c r="C27" s="6" t="s">
        <v>16</v>
      </c>
      <c r="D27" s="10" t="s">
        <v>124</v>
      </c>
      <c r="E27" s="9" t="s">
        <v>125</v>
      </c>
      <c r="F27" s="4" t="s">
        <v>126</v>
      </c>
      <c r="G27" s="4" t="s">
        <v>127</v>
      </c>
      <c r="H27" s="5">
        <f t="shared" si="0"/>
        <v>39.630000000000003</v>
      </c>
      <c r="I27" s="5">
        <v>84</v>
      </c>
      <c r="J27" s="5">
        <f t="shared" si="1"/>
        <v>42</v>
      </c>
      <c r="K27" s="5">
        <f t="shared" si="2"/>
        <v>81.63</v>
      </c>
      <c r="L27" s="4">
        <v>1</v>
      </c>
      <c r="M27" s="4" t="s">
        <v>742</v>
      </c>
      <c r="N27" s="13"/>
    </row>
    <row r="28" spans="1:14" ht="13.5">
      <c r="A28" s="6" t="s">
        <v>128</v>
      </c>
      <c r="B28" s="9" t="s">
        <v>129</v>
      </c>
      <c r="C28" s="6" t="s">
        <v>16</v>
      </c>
      <c r="D28" s="10" t="s">
        <v>130</v>
      </c>
      <c r="E28" s="9" t="s">
        <v>125</v>
      </c>
      <c r="F28" s="4" t="s">
        <v>126</v>
      </c>
      <c r="G28" s="4" t="s">
        <v>131</v>
      </c>
      <c r="H28" s="5">
        <f t="shared" si="0"/>
        <v>37.75</v>
      </c>
      <c r="I28" s="5">
        <v>84</v>
      </c>
      <c r="J28" s="5">
        <f t="shared" si="1"/>
        <v>42</v>
      </c>
      <c r="K28" s="5">
        <f t="shared" si="2"/>
        <v>79.75</v>
      </c>
      <c r="L28" s="4">
        <v>2</v>
      </c>
      <c r="M28" s="4" t="s">
        <v>743</v>
      </c>
      <c r="N28" s="13"/>
    </row>
    <row r="29" spans="1:14" ht="13.5">
      <c r="A29" s="6" t="s">
        <v>132</v>
      </c>
      <c r="B29" s="9" t="s">
        <v>133</v>
      </c>
      <c r="C29" s="6" t="s">
        <v>16</v>
      </c>
      <c r="D29" s="10" t="s">
        <v>134</v>
      </c>
      <c r="E29" s="9" t="s">
        <v>125</v>
      </c>
      <c r="F29" s="4" t="s">
        <v>126</v>
      </c>
      <c r="G29" s="4" t="s">
        <v>104</v>
      </c>
      <c r="H29" s="5">
        <f t="shared" si="0"/>
        <v>35.880000000000003</v>
      </c>
      <c r="I29" s="5">
        <v>87.67</v>
      </c>
      <c r="J29" s="5">
        <f t="shared" si="1"/>
        <v>43.84</v>
      </c>
      <c r="K29" s="5">
        <f t="shared" si="2"/>
        <v>79.72</v>
      </c>
      <c r="L29" s="4">
        <v>3</v>
      </c>
      <c r="M29" s="4" t="s">
        <v>743</v>
      </c>
      <c r="N29" s="13"/>
    </row>
    <row r="30" spans="1:14" ht="22.5">
      <c r="A30" s="6" t="s">
        <v>135</v>
      </c>
      <c r="B30" s="9" t="s">
        <v>136</v>
      </c>
      <c r="C30" s="6" t="s">
        <v>16</v>
      </c>
      <c r="D30" s="10" t="s">
        <v>137</v>
      </c>
      <c r="E30" s="9" t="s">
        <v>138</v>
      </c>
      <c r="F30" s="4" t="s">
        <v>126</v>
      </c>
      <c r="G30" s="4" t="s">
        <v>139</v>
      </c>
      <c r="H30" s="5">
        <f t="shared" si="0"/>
        <v>36.25</v>
      </c>
      <c r="I30" s="5">
        <v>85.67</v>
      </c>
      <c r="J30" s="5">
        <f t="shared" si="1"/>
        <v>42.84</v>
      </c>
      <c r="K30" s="5">
        <f t="shared" si="2"/>
        <v>79.09</v>
      </c>
      <c r="L30" s="4">
        <v>1</v>
      </c>
      <c r="M30" s="4" t="s">
        <v>742</v>
      </c>
      <c r="N30" s="13" t="s">
        <v>744</v>
      </c>
    </row>
    <row r="31" spans="1:14" ht="13.5">
      <c r="A31" s="6" t="s">
        <v>140</v>
      </c>
      <c r="B31" s="9" t="s">
        <v>141</v>
      </c>
      <c r="C31" s="6" t="s">
        <v>16</v>
      </c>
      <c r="D31" s="10" t="s">
        <v>142</v>
      </c>
      <c r="E31" s="9" t="s">
        <v>138</v>
      </c>
      <c r="F31" s="4" t="s">
        <v>126</v>
      </c>
      <c r="G31" s="4" t="s">
        <v>143</v>
      </c>
      <c r="H31" s="5">
        <f t="shared" si="0"/>
        <v>25</v>
      </c>
      <c r="I31" s="5">
        <v>79.33</v>
      </c>
      <c r="J31" s="5">
        <f t="shared" si="1"/>
        <v>39.67</v>
      </c>
      <c r="K31" s="5">
        <f t="shared" si="2"/>
        <v>64.67</v>
      </c>
      <c r="L31" s="4">
        <v>2</v>
      </c>
      <c r="M31" s="4" t="s">
        <v>743</v>
      </c>
      <c r="N31" s="13"/>
    </row>
    <row r="32" spans="1:14" ht="13.5">
      <c r="A32" s="6" t="s">
        <v>144</v>
      </c>
      <c r="B32" s="9" t="s">
        <v>145</v>
      </c>
      <c r="C32" s="6" t="s">
        <v>16</v>
      </c>
      <c r="D32" s="10" t="s">
        <v>146</v>
      </c>
      <c r="E32" s="9" t="s">
        <v>138</v>
      </c>
      <c r="F32" s="4" t="s">
        <v>126</v>
      </c>
      <c r="G32" s="4" t="s">
        <v>147</v>
      </c>
      <c r="H32" s="5">
        <f t="shared" si="0"/>
        <v>20.75</v>
      </c>
      <c r="I32" s="5">
        <v>0</v>
      </c>
      <c r="J32" s="5">
        <f t="shared" si="1"/>
        <v>0</v>
      </c>
      <c r="K32" s="5">
        <f t="shared" si="2"/>
        <v>20.75</v>
      </c>
      <c r="L32" s="4">
        <v>3</v>
      </c>
      <c r="M32" s="4" t="s">
        <v>743</v>
      </c>
      <c r="N32" s="13" t="s">
        <v>745</v>
      </c>
    </row>
    <row r="33" spans="1:14" ht="13.5">
      <c r="A33" s="6" t="s">
        <v>148</v>
      </c>
      <c r="B33" s="9" t="s">
        <v>153</v>
      </c>
      <c r="C33" s="9" t="s">
        <v>44</v>
      </c>
      <c r="D33" s="10" t="s">
        <v>154</v>
      </c>
      <c r="E33" s="9" t="s">
        <v>151</v>
      </c>
      <c r="F33" s="4" t="s">
        <v>126</v>
      </c>
      <c r="G33" s="4" t="s">
        <v>20</v>
      </c>
      <c r="H33" s="5">
        <f t="shared" si="0"/>
        <v>36.5</v>
      </c>
      <c r="I33" s="5">
        <v>86.67</v>
      </c>
      <c r="J33" s="5">
        <f t="shared" si="1"/>
        <v>43.34</v>
      </c>
      <c r="K33" s="5">
        <f t="shared" si="2"/>
        <v>79.84</v>
      </c>
      <c r="L33" s="4">
        <v>1</v>
      </c>
      <c r="M33" s="4" t="s">
        <v>742</v>
      </c>
      <c r="N33" s="13"/>
    </row>
    <row r="34" spans="1:14" ht="13.5">
      <c r="A34" s="6" t="s">
        <v>152</v>
      </c>
      <c r="B34" s="9" t="s">
        <v>149</v>
      </c>
      <c r="C34" s="9" t="s">
        <v>44</v>
      </c>
      <c r="D34" s="10" t="s">
        <v>150</v>
      </c>
      <c r="E34" s="9" t="s">
        <v>151</v>
      </c>
      <c r="F34" s="4" t="s">
        <v>126</v>
      </c>
      <c r="G34" s="4" t="s">
        <v>47</v>
      </c>
      <c r="H34" s="5">
        <f t="shared" si="0"/>
        <v>36.75</v>
      </c>
      <c r="I34" s="5">
        <v>84</v>
      </c>
      <c r="J34" s="5">
        <f t="shared" si="1"/>
        <v>42</v>
      </c>
      <c r="K34" s="5">
        <f t="shared" si="2"/>
        <v>78.75</v>
      </c>
      <c r="L34" s="4">
        <v>2</v>
      </c>
      <c r="M34" s="4" t="s">
        <v>743</v>
      </c>
      <c r="N34" s="13"/>
    </row>
    <row r="35" spans="1:14" ht="13.5">
      <c r="A35" s="6" t="s">
        <v>155</v>
      </c>
      <c r="B35" s="9" t="s">
        <v>156</v>
      </c>
      <c r="C35" s="9" t="s">
        <v>44</v>
      </c>
      <c r="D35" s="10" t="s">
        <v>157</v>
      </c>
      <c r="E35" s="9" t="s">
        <v>151</v>
      </c>
      <c r="F35" s="4" t="s">
        <v>126</v>
      </c>
      <c r="G35" s="4" t="s">
        <v>108</v>
      </c>
      <c r="H35" s="5">
        <f t="shared" si="0"/>
        <v>34.630000000000003</v>
      </c>
      <c r="I35" s="5">
        <v>80</v>
      </c>
      <c r="J35" s="5">
        <f t="shared" si="1"/>
        <v>40</v>
      </c>
      <c r="K35" s="5">
        <f t="shared" si="2"/>
        <v>74.63</v>
      </c>
      <c r="L35" s="4">
        <v>3</v>
      </c>
      <c r="M35" s="4" t="s">
        <v>743</v>
      </c>
      <c r="N35" s="13"/>
    </row>
    <row r="36" spans="1:14" ht="13.5">
      <c r="A36" s="6" t="s">
        <v>158</v>
      </c>
      <c r="B36" s="9" t="s">
        <v>168</v>
      </c>
      <c r="C36" s="9" t="s">
        <v>62</v>
      </c>
      <c r="D36" s="10" t="s">
        <v>169</v>
      </c>
      <c r="E36" s="9" t="s">
        <v>161</v>
      </c>
      <c r="F36" s="4" t="s">
        <v>126</v>
      </c>
      <c r="G36" s="4" t="s">
        <v>166</v>
      </c>
      <c r="H36" s="5">
        <f t="shared" si="0"/>
        <v>34.130000000000003</v>
      </c>
      <c r="I36" s="5">
        <v>89.33</v>
      </c>
      <c r="J36" s="5">
        <f t="shared" si="1"/>
        <v>44.67</v>
      </c>
      <c r="K36" s="5">
        <f t="shared" si="2"/>
        <v>78.800000000000011</v>
      </c>
      <c r="L36" s="4">
        <v>1</v>
      </c>
      <c r="M36" s="4" t="s">
        <v>742</v>
      </c>
      <c r="N36" s="13"/>
    </row>
    <row r="37" spans="1:14" ht="13.5">
      <c r="A37" s="6" t="s">
        <v>163</v>
      </c>
      <c r="B37" s="9" t="s">
        <v>164</v>
      </c>
      <c r="C37" s="9" t="s">
        <v>62</v>
      </c>
      <c r="D37" s="10" t="s">
        <v>165</v>
      </c>
      <c r="E37" s="9" t="s">
        <v>161</v>
      </c>
      <c r="F37" s="4" t="s">
        <v>126</v>
      </c>
      <c r="G37" s="4" t="s">
        <v>166</v>
      </c>
      <c r="H37" s="5">
        <f t="shared" si="0"/>
        <v>34.130000000000003</v>
      </c>
      <c r="I37" s="5">
        <v>89</v>
      </c>
      <c r="J37" s="5">
        <f t="shared" si="1"/>
        <v>44.5</v>
      </c>
      <c r="K37" s="5">
        <f t="shared" si="2"/>
        <v>78.63</v>
      </c>
      <c r="L37" s="4">
        <v>2</v>
      </c>
      <c r="M37" s="4" t="s">
        <v>743</v>
      </c>
      <c r="N37" s="13"/>
    </row>
    <row r="38" spans="1:14" ht="13.5">
      <c r="A38" s="6" t="s">
        <v>167</v>
      </c>
      <c r="B38" s="9" t="s">
        <v>159</v>
      </c>
      <c r="C38" s="9" t="s">
        <v>62</v>
      </c>
      <c r="D38" s="10" t="s">
        <v>160</v>
      </c>
      <c r="E38" s="9" t="s">
        <v>161</v>
      </c>
      <c r="F38" s="4" t="s">
        <v>126</v>
      </c>
      <c r="G38" s="4" t="s">
        <v>162</v>
      </c>
      <c r="H38" s="5">
        <f t="shared" si="0"/>
        <v>34.5</v>
      </c>
      <c r="I38" s="5">
        <v>80.33</v>
      </c>
      <c r="J38" s="5">
        <f t="shared" si="1"/>
        <v>40.17</v>
      </c>
      <c r="K38" s="5">
        <f t="shared" si="2"/>
        <v>74.67</v>
      </c>
      <c r="L38" s="4">
        <v>3</v>
      </c>
      <c r="M38" s="4" t="s">
        <v>743</v>
      </c>
      <c r="N38" s="13"/>
    </row>
    <row r="39" spans="1:14" ht="13.5">
      <c r="A39" s="6" t="s">
        <v>170</v>
      </c>
      <c r="B39" s="9" t="s">
        <v>171</v>
      </c>
      <c r="C39" s="9" t="s">
        <v>62</v>
      </c>
      <c r="D39" s="10" t="s">
        <v>172</v>
      </c>
      <c r="E39" s="9" t="s">
        <v>173</v>
      </c>
      <c r="F39" s="4" t="s">
        <v>126</v>
      </c>
      <c r="G39" s="4" t="s">
        <v>91</v>
      </c>
      <c r="H39" s="5">
        <f t="shared" si="0"/>
        <v>38.130000000000003</v>
      </c>
      <c r="I39" s="5">
        <v>87</v>
      </c>
      <c r="J39" s="5">
        <f t="shared" si="1"/>
        <v>43.5</v>
      </c>
      <c r="K39" s="5">
        <f t="shared" si="2"/>
        <v>81.63</v>
      </c>
      <c r="L39" s="4">
        <v>1</v>
      </c>
      <c r="M39" s="4" t="s">
        <v>742</v>
      </c>
      <c r="N39" s="13"/>
    </row>
    <row r="40" spans="1:14" ht="13.5">
      <c r="A40" s="6" t="s">
        <v>174</v>
      </c>
      <c r="B40" s="9" t="s">
        <v>175</v>
      </c>
      <c r="C40" s="9" t="s">
        <v>62</v>
      </c>
      <c r="D40" s="10" t="s">
        <v>176</v>
      </c>
      <c r="E40" s="9" t="s">
        <v>173</v>
      </c>
      <c r="F40" s="4" t="s">
        <v>126</v>
      </c>
      <c r="G40" s="4" t="s">
        <v>177</v>
      </c>
      <c r="H40" s="5">
        <f t="shared" si="0"/>
        <v>37.630000000000003</v>
      </c>
      <c r="I40" s="5">
        <v>83</v>
      </c>
      <c r="J40" s="5">
        <f t="shared" si="1"/>
        <v>41.5</v>
      </c>
      <c r="K40" s="5">
        <f t="shared" si="2"/>
        <v>79.13</v>
      </c>
      <c r="L40" s="4">
        <v>2</v>
      </c>
      <c r="M40" s="4" t="s">
        <v>743</v>
      </c>
      <c r="N40" s="13"/>
    </row>
    <row r="41" spans="1:14" ht="13.5">
      <c r="A41" s="6" t="s">
        <v>178</v>
      </c>
      <c r="B41" s="9" t="s">
        <v>179</v>
      </c>
      <c r="C41" s="9" t="s">
        <v>62</v>
      </c>
      <c r="D41" s="10" t="s">
        <v>180</v>
      </c>
      <c r="E41" s="9" t="s">
        <v>173</v>
      </c>
      <c r="F41" s="4" t="s">
        <v>126</v>
      </c>
      <c r="G41" s="4" t="s">
        <v>181</v>
      </c>
      <c r="H41" s="5">
        <f t="shared" si="0"/>
        <v>31</v>
      </c>
      <c r="I41" s="5">
        <v>74.67</v>
      </c>
      <c r="J41" s="5">
        <f t="shared" si="1"/>
        <v>37.340000000000003</v>
      </c>
      <c r="K41" s="5">
        <f t="shared" si="2"/>
        <v>68.34</v>
      </c>
      <c r="L41" s="4">
        <v>3</v>
      </c>
      <c r="M41" s="4" t="s">
        <v>743</v>
      </c>
      <c r="N41" s="13"/>
    </row>
    <row r="42" spans="1:14" ht="13.5">
      <c r="A42" s="6" t="s">
        <v>182</v>
      </c>
      <c r="B42" s="9" t="s">
        <v>183</v>
      </c>
      <c r="C42" s="9" t="s">
        <v>84</v>
      </c>
      <c r="D42" s="10" t="s">
        <v>184</v>
      </c>
      <c r="E42" s="9" t="s">
        <v>185</v>
      </c>
      <c r="F42" s="4" t="s">
        <v>126</v>
      </c>
      <c r="G42" s="4" t="s">
        <v>91</v>
      </c>
      <c r="H42" s="5">
        <f t="shared" si="0"/>
        <v>38.130000000000003</v>
      </c>
      <c r="I42" s="5">
        <v>86.33</v>
      </c>
      <c r="J42" s="5">
        <f t="shared" si="1"/>
        <v>43.17</v>
      </c>
      <c r="K42" s="5">
        <f t="shared" si="2"/>
        <v>81.300000000000011</v>
      </c>
      <c r="L42" s="4">
        <v>1</v>
      </c>
      <c r="M42" s="4" t="s">
        <v>742</v>
      </c>
      <c r="N42" s="13"/>
    </row>
    <row r="43" spans="1:14" ht="13.5">
      <c r="A43" s="6" t="s">
        <v>186</v>
      </c>
      <c r="B43" s="9" t="s">
        <v>187</v>
      </c>
      <c r="C43" s="9" t="s">
        <v>84</v>
      </c>
      <c r="D43" s="10" t="s">
        <v>188</v>
      </c>
      <c r="E43" s="9" t="s">
        <v>185</v>
      </c>
      <c r="F43" s="4" t="s">
        <v>126</v>
      </c>
      <c r="G43" s="4" t="s">
        <v>189</v>
      </c>
      <c r="H43" s="5">
        <f t="shared" si="0"/>
        <v>32.130000000000003</v>
      </c>
      <c r="I43" s="5">
        <v>79.67</v>
      </c>
      <c r="J43" s="5">
        <f t="shared" si="1"/>
        <v>39.840000000000003</v>
      </c>
      <c r="K43" s="5">
        <f t="shared" si="2"/>
        <v>71.97</v>
      </c>
      <c r="L43" s="4">
        <v>2</v>
      </c>
      <c r="M43" s="4" t="s">
        <v>743</v>
      </c>
      <c r="N43" s="13"/>
    </row>
    <row r="44" spans="1:14" ht="13.5">
      <c r="A44" s="6" t="s">
        <v>190</v>
      </c>
      <c r="B44" s="9" t="s">
        <v>191</v>
      </c>
      <c r="C44" s="9" t="s">
        <v>84</v>
      </c>
      <c r="D44" s="9" t="s">
        <v>192</v>
      </c>
      <c r="E44" s="9" t="s">
        <v>185</v>
      </c>
      <c r="F44" s="9" t="s">
        <v>126</v>
      </c>
      <c r="G44" s="9" t="s">
        <v>65</v>
      </c>
      <c r="H44" s="5">
        <f t="shared" si="0"/>
        <v>30.63</v>
      </c>
      <c r="I44" s="14" t="s">
        <v>193</v>
      </c>
      <c r="J44" s="5">
        <f t="shared" si="1"/>
        <v>39.840000000000003</v>
      </c>
      <c r="K44" s="5">
        <f t="shared" si="2"/>
        <v>70.47</v>
      </c>
      <c r="L44" s="9" t="s">
        <v>25</v>
      </c>
      <c r="M44" s="9" t="s">
        <v>743</v>
      </c>
      <c r="N44" s="15"/>
    </row>
    <row r="45" spans="1:14" ht="13.5">
      <c r="A45" s="6" t="s">
        <v>194</v>
      </c>
      <c r="B45" s="9" t="s">
        <v>195</v>
      </c>
      <c r="C45" s="9" t="s">
        <v>84</v>
      </c>
      <c r="D45" s="9" t="s">
        <v>196</v>
      </c>
      <c r="E45" s="9" t="s">
        <v>197</v>
      </c>
      <c r="F45" s="9" t="s">
        <v>198</v>
      </c>
      <c r="G45" s="9" t="s">
        <v>199</v>
      </c>
      <c r="H45" s="5">
        <f t="shared" si="0"/>
        <v>41.63</v>
      </c>
      <c r="I45" s="14" t="s">
        <v>200</v>
      </c>
      <c r="J45" s="5">
        <f t="shared" si="1"/>
        <v>44.17</v>
      </c>
      <c r="K45" s="5">
        <f t="shared" si="2"/>
        <v>85.800000000000011</v>
      </c>
      <c r="L45" s="9" t="s">
        <v>14</v>
      </c>
      <c r="M45" s="9" t="s">
        <v>742</v>
      </c>
      <c r="N45" s="15"/>
    </row>
    <row r="46" spans="1:14" ht="13.5">
      <c r="A46" s="6" t="s">
        <v>201</v>
      </c>
      <c r="B46" s="9" t="s">
        <v>202</v>
      </c>
      <c r="C46" s="9" t="s">
        <v>84</v>
      </c>
      <c r="D46" s="9" t="s">
        <v>203</v>
      </c>
      <c r="E46" s="9" t="s">
        <v>197</v>
      </c>
      <c r="F46" s="9" t="s">
        <v>198</v>
      </c>
      <c r="G46" s="9" t="s">
        <v>204</v>
      </c>
      <c r="H46" s="5">
        <f t="shared" si="0"/>
        <v>37.880000000000003</v>
      </c>
      <c r="I46" s="14" t="s">
        <v>205</v>
      </c>
      <c r="J46" s="5">
        <f t="shared" si="1"/>
        <v>45</v>
      </c>
      <c r="K46" s="5">
        <f t="shared" si="2"/>
        <v>82.88</v>
      </c>
      <c r="L46" s="9" t="s">
        <v>21</v>
      </c>
      <c r="M46" s="9" t="s">
        <v>743</v>
      </c>
      <c r="N46" s="15"/>
    </row>
    <row r="47" spans="1:14" ht="13.5">
      <c r="A47" s="6" t="s">
        <v>206</v>
      </c>
      <c r="B47" s="9" t="s">
        <v>207</v>
      </c>
      <c r="C47" s="9" t="s">
        <v>84</v>
      </c>
      <c r="D47" s="9" t="s">
        <v>208</v>
      </c>
      <c r="E47" s="9" t="s">
        <v>197</v>
      </c>
      <c r="F47" s="9" t="s">
        <v>198</v>
      </c>
      <c r="G47" s="9" t="s">
        <v>177</v>
      </c>
      <c r="H47" s="5">
        <f t="shared" si="0"/>
        <v>37.630000000000003</v>
      </c>
      <c r="I47" s="14" t="s">
        <v>209</v>
      </c>
      <c r="J47" s="5">
        <f t="shared" si="1"/>
        <v>43.17</v>
      </c>
      <c r="K47" s="5">
        <f t="shared" si="2"/>
        <v>80.800000000000011</v>
      </c>
      <c r="L47" s="9" t="s">
        <v>25</v>
      </c>
      <c r="M47" s="9" t="s">
        <v>743</v>
      </c>
      <c r="N47" s="15"/>
    </row>
    <row r="48" spans="1:14" ht="13.5">
      <c r="A48" s="6" t="s">
        <v>210</v>
      </c>
      <c r="B48" s="9" t="s">
        <v>211</v>
      </c>
      <c r="C48" s="6" t="s">
        <v>16</v>
      </c>
      <c r="D48" s="9" t="s">
        <v>212</v>
      </c>
      <c r="E48" s="9" t="s">
        <v>213</v>
      </c>
      <c r="F48" s="9" t="s">
        <v>214</v>
      </c>
      <c r="G48" s="11">
        <v>124.5</v>
      </c>
      <c r="H48" s="12">
        <f t="shared" ref="H48:H79" si="3">ROUND(G48/2*0.4,2)</f>
        <v>24.9</v>
      </c>
      <c r="I48" s="14" t="s">
        <v>200</v>
      </c>
      <c r="J48" s="12">
        <f t="shared" ref="J48:J79" si="4">ROUND(I48*0.6,2)</f>
        <v>53</v>
      </c>
      <c r="K48" s="12">
        <f t="shared" si="2"/>
        <v>77.900000000000006</v>
      </c>
      <c r="L48" s="9" t="s">
        <v>14</v>
      </c>
      <c r="M48" s="9" t="s">
        <v>742</v>
      </c>
      <c r="N48" s="15"/>
    </row>
    <row r="49" spans="1:14" ht="13.5">
      <c r="A49" s="6" t="s">
        <v>215</v>
      </c>
      <c r="B49" s="9" t="s">
        <v>216</v>
      </c>
      <c r="C49" s="6" t="s">
        <v>16</v>
      </c>
      <c r="D49" s="9" t="s">
        <v>217</v>
      </c>
      <c r="E49" s="9" t="s">
        <v>213</v>
      </c>
      <c r="F49" s="9" t="s">
        <v>214</v>
      </c>
      <c r="G49" s="11">
        <v>110.5</v>
      </c>
      <c r="H49" s="12">
        <f t="shared" si="3"/>
        <v>22.1</v>
      </c>
      <c r="I49" s="14" t="s">
        <v>218</v>
      </c>
      <c r="J49" s="12">
        <f t="shared" si="4"/>
        <v>51.2</v>
      </c>
      <c r="K49" s="12">
        <f t="shared" si="2"/>
        <v>73.300000000000011</v>
      </c>
      <c r="L49" s="9" t="s">
        <v>21</v>
      </c>
      <c r="M49" s="9" t="s">
        <v>743</v>
      </c>
      <c r="N49" s="15"/>
    </row>
    <row r="50" spans="1:14" ht="13.5">
      <c r="A50" s="6" t="s">
        <v>219</v>
      </c>
      <c r="B50" s="9" t="s">
        <v>220</v>
      </c>
      <c r="C50" s="6" t="s">
        <v>16</v>
      </c>
      <c r="D50" s="9" t="s">
        <v>221</v>
      </c>
      <c r="E50" s="9" t="s">
        <v>213</v>
      </c>
      <c r="F50" s="9" t="s">
        <v>214</v>
      </c>
      <c r="G50" s="11">
        <v>100</v>
      </c>
      <c r="H50" s="12">
        <f t="shared" si="3"/>
        <v>20</v>
      </c>
      <c r="I50" s="14" t="s">
        <v>222</v>
      </c>
      <c r="J50" s="12">
        <f t="shared" si="4"/>
        <v>49.2</v>
      </c>
      <c r="K50" s="12">
        <f t="shared" si="2"/>
        <v>69.2</v>
      </c>
      <c r="L50" s="9" t="s">
        <v>25</v>
      </c>
      <c r="M50" s="9" t="s">
        <v>743</v>
      </c>
      <c r="N50" s="15"/>
    </row>
    <row r="51" spans="1:14" ht="22.5">
      <c r="A51" s="6" t="s">
        <v>223</v>
      </c>
      <c r="B51" s="9" t="s">
        <v>224</v>
      </c>
      <c r="C51" s="9" t="s">
        <v>44</v>
      </c>
      <c r="D51" s="9" t="s">
        <v>225</v>
      </c>
      <c r="E51" s="9" t="s">
        <v>226</v>
      </c>
      <c r="F51" s="9" t="s">
        <v>214</v>
      </c>
      <c r="G51" s="11">
        <v>114.5</v>
      </c>
      <c r="H51" s="12">
        <f t="shared" si="3"/>
        <v>22.9</v>
      </c>
      <c r="I51" s="14" t="s">
        <v>227</v>
      </c>
      <c r="J51" s="12">
        <f t="shared" si="4"/>
        <v>47.4</v>
      </c>
      <c r="K51" s="12">
        <f t="shared" si="2"/>
        <v>70.3</v>
      </c>
      <c r="L51" s="9" t="s">
        <v>14</v>
      </c>
      <c r="M51" s="9" t="s">
        <v>742</v>
      </c>
      <c r="N51" s="15" t="s">
        <v>744</v>
      </c>
    </row>
    <row r="52" spans="1:14" ht="13.5">
      <c r="A52" s="6" t="s">
        <v>228</v>
      </c>
      <c r="B52" s="9" t="s">
        <v>229</v>
      </c>
      <c r="C52" s="9" t="s">
        <v>44</v>
      </c>
      <c r="D52" s="9" t="s">
        <v>230</v>
      </c>
      <c r="E52" s="9" t="s">
        <v>226</v>
      </c>
      <c r="F52" s="9" t="s">
        <v>214</v>
      </c>
      <c r="G52" s="11">
        <v>98</v>
      </c>
      <c r="H52" s="12">
        <f t="shared" si="3"/>
        <v>19.600000000000001</v>
      </c>
      <c r="I52" s="14" t="s">
        <v>231</v>
      </c>
      <c r="J52" s="12">
        <f t="shared" si="4"/>
        <v>48.6</v>
      </c>
      <c r="K52" s="12">
        <f t="shared" si="2"/>
        <v>68.2</v>
      </c>
      <c r="L52" s="9" t="s">
        <v>21</v>
      </c>
      <c r="M52" s="9" t="s">
        <v>743</v>
      </c>
      <c r="N52" s="15"/>
    </row>
    <row r="53" spans="1:14" ht="22.5">
      <c r="A53" s="6" t="s">
        <v>232</v>
      </c>
      <c r="B53" s="9" t="s">
        <v>233</v>
      </c>
      <c r="C53" s="9" t="s">
        <v>62</v>
      </c>
      <c r="D53" s="9" t="s">
        <v>234</v>
      </c>
      <c r="E53" s="9" t="s">
        <v>235</v>
      </c>
      <c r="F53" s="9" t="s">
        <v>214</v>
      </c>
      <c r="G53" s="11">
        <v>115.5</v>
      </c>
      <c r="H53" s="12">
        <f t="shared" si="3"/>
        <v>23.1</v>
      </c>
      <c r="I53" s="14" t="s">
        <v>236</v>
      </c>
      <c r="J53" s="12">
        <f t="shared" si="4"/>
        <v>51</v>
      </c>
      <c r="K53" s="12">
        <f t="shared" si="2"/>
        <v>74.099999999999994</v>
      </c>
      <c r="L53" s="9" t="s">
        <v>14</v>
      </c>
      <c r="M53" s="9" t="s">
        <v>742</v>
      </c>
      <c r="N53" s="15" t="s">
        <v>744</v>
      </c>
    </row>
    <row r="54" spans="1:14" ht="13.5">
      <c r="A54" s="6" t="s">
        <v>237</v>
      </c>
      <c r="B54" s="9" t="s">
        <v>238</v>
      </c>
      <c r="C54" s="9" t="s">
        <v>62</v>
      </c>
      <c r="D54" s="9" t="s">
        <v>239</v>
      </c>
      <c r="E54" s="9" t="s">
        <v>235</v>
      </c>
      <c r="F54" s="9" t="s">
        <v>214</v>
      </c>
      <c r="G54" s="11">
        <v>110</v>
      </c>
      <c r="H54" s="12">
        <f t="shared" si="3"/>
        <v>22</v>
      </c>
      <c r="I54" s="14" t="s">
        <v>240</v>
      </c>
      <c r="J54" s="12">
        <f t="shared" si="4"/>
        <v>48.2</v>
      </c>
      <c r="K54" s="12">
        <f t="shared" si="2"/>
        <v>70.2</v>
      </c>
      <c r="L54" s="9" t="s">
        <v>21</v>
      </c>
      <c r="M54" s="9" t="s">
        <v>743</v>
      </c>
      <c r="N54" s="15"/>
    </row>
    <row r="55" spans="1:14" ht="13.5">
      <c r="A55" s="6" t="s">
        <v>241</v>
      </c>
      <c r="B55" s="9" t="s">
        <v>242</v>
      </c>
      <c r="C55" s="9" t="s">
        <v>62</v>
      </c>
      <c r="D55" s="9" t="s">
        <v>243</v>
      </c>
      <c r="E55" s="9" t="s">
        <v>235</v>
      </c>
      <c r="F55" s="9" t="s">
        <v>214</v>
      </c>
      <c r="G55" s="11">
        <v>69.5</v>
      </c>
      <c r="H55" s="12">
        <f t="shared" si="3"/>
        <v>13.9</v>
      </c>
      <c r="I55" s="14" t="s">
        <v>244</v>
      </c>
      <c r="J55" s="12">
        <f t="shared" si="4"/>
        <v>0</v>
      </c>
      <c r="K55" s="12">
        <f t="shared" si="2"/>
        <v>13.9</v>
      </c>
      <c r="L55" s="9" t="s">
        <v>25</v>
      </c>
      <c r="M55" s="9" t="s">
        <v>743</v>
      </c>
      <c r="N55" s="15" t="s">
        <v>745</v>
      </c>
    </row>
    <row r="56" spans="1:14" ht="13.5">
      <c r="A56" s="6" t="s">
        <v>245</v>
      </c>
      <c r="B56" s="9" t="s">
        <v>289</v>
      </c>
      <c r="C56" s="6" t="s">
        <v>16</v>
      </c>
      <c r="D56" s="9" t="s">
        <v>290</v>
      </c>
      <c r="E56" s="9" t="s">
        <v>287</v>
      </c>
      <c r="F56" s="9" t="s">
        <v>258</v>
      </c>
      <c r="G56" s="11">
        <v>148.5</v>
      </c>
      <c r="H56" s="12">
        <f t="shared" si="3"/>
        <v>29.7</v>
      </c>
      <c r="I56" s="14" t="s">
        <v>205</v>
      </c>
      <c r="J56" s="12">
        <f t="shared" si="4"/>
        <v>54</v>
      </c>
      <c r="K56" s="12">
        <f t="shared" si="2"/>
        <v>83.7</v>
      </c>
      <c r="L56" s="9" t="s">
        <v>14</v>
      </c>
      <c r="M56" s="9" t="s">
        <v>742</v>
      </c>
      <c r="N56" s="15"/>
    </row>
    <row r="57" spans="1:14" ht="13.5">
      <c r="A57" s="6" t="s">
        <v>250</v>
      </c>
      <c r="B57" s="9" t="s">
        <v>292</v>
      </c>
      <c r="C57" s="6" t="s">
        <v>16</v>
      </c>
      <c r="D57" s="9" t="s">
        <v>293</v>
      </c>
      <c r="E57" s="9" t="s">
        <v>287</v>
      </c>
      <c r="F57" s="9" t="s">
        <v>258</v>
      </c>
      <c r="G57" s="11">
        <v>156</v>
      </c>
      <c r="H57" s="12">
        <f t="shared" si="3"/>
        <v>31.2</v>
      </c>
      <c r="I57" s="14" t="s">
        <v>294</v>
      </c>
      <c r="J57" s="12">
        <f t="shared" si="4"/>
        <v>50.8</v>
      </c>
      <c r="K57" s="12">
        <f t="shared" si="2"/>
        <v>82</v>
      </c>
      <c r="L57" s="9" t="s">
        <v>21</v>
      </c>
      <c r="M57" s="9" t="s">
        <v>743</v>
      </c>
      <c r="N57" s="15"/>
    </row>
    <row r="58" spans="1:14" ht="13.5">
      <c r="A58" s="6" t="s">
        <v>254</v>
      </c>
      <c r="B58" s="9" t="s">
        <v>285</v>
      </c>
      <c r="C58" s="6" t="s">
        <v>16</v>
      </c>
      <c r="D58" s="9" t="s">
        <v>286</v>
      </c>
      <c r="E58" s="9" t="s">
        <v>287</v>
      </c>
      <c r="F58" s="9" t="s">
        <v>258</v>
      </c>
      <c r="G58" s="11">
        <v>139</v>
      </c>
      <c r="H58" s="12">
        <f t="shared" si="3"/>
        <v>27.8</v>
      </c>
      <c r="I58" s="14" t="s">
        <v>209</v>
      </c>
      <c r="J58" s="12">
        <f t="shared" si="4"/>
        <v>51.8</v>
      </c>
      <c r="K58" s="12">
        <f t="shared" si="2"/>
        <v>79.599999999999994</v>
      </c>
      <c r="L58" s="9" t="s">
        <v>25</v>
      </c>
      <c r="M58" s="9" t="s">
        <v>743</v>
      </c>
      <c r="N58" s="15"/>
    </row>
    <row r="59" spans="1:14" ht="13.5">
      <c r="A59" s="6" t="s">
        <v>260</v>
      </c>
      <c r="B59" s="9" t="s">
        <v>264</v>
      </c>
      <c r="C59" s="6" t="s">
        <v>16</v>
      </c>
      <c r="D59" s="9" t="s">
        <v>265</v>
      </c>
      <c r="E59" s="9" t="s">
        <v>266</v>
      </c>
      <c r="F59" s="9" t="s">
        <v>258</v>
      </c>
      <c r="G59" s="11">
        <v>140</v>
      </c>
      <c r="H59" s="12">
        <f t="shared" si="3"/>
        <v>28</v>
      </c>
      <c r="I59" s="14" t="s">
        <v>267</v>
      </c>
      <c r="J59" s="12">
        <f t="shared" si="4"/>
        <v>54.6</v>
      </c>
      <c r="K59" s="12">
        <f t="shared" si="2"/>
        <v>82.6</v>
      </c>
      <c r="L59" s="9" t="s">
        <v>14</v>
      </c>
      <c r="M59" s="9" t="s">
        <v>742</v>
      </c>
      <c r="N59" s="15"/>
    </row>
    <row r="60" spans="1:14" ht="13.5">
      <c r="A60" s="6" t="s">
        <v>263</v>
      </c>
      <c r="B60" s="9" t="s">
        <v>274</v>
      </c>
      <c r="C60" s="6" t="s">
        <v>16</v>
      </c>
      <c r="D60" s="9" t="s">
        <v>275</v>
      </c>
      <c r="E60" s="9" t="s">
        <v>266</v>
      </c>
      <c r="F60" s="9" t="s">
        <v>258</v>
      </c>
      <c r="G60" s="11">
        <v>125.5</v>
      </c>
      <c r="H60" s="12">
        <f t="shared" si="3"/>
        <v>25.1</v>
      </c>
      <c r="I60" s="14" t="s">
        <v>276</v>
      </c>
      <c r="J60" s="12">
        <f t="shared" si="4"/>
        <v>53.4</v>
      </c>
      <c r="K60" s="12">
        <f t="shared" si="2"/>
        <v>78.5</v>
      </c>
      <c r="L60" s="9" t="s">
        <v>21</v>
      </c>
      <c r="M60" s="9" t="s">
        <v>743</v>
      </c>
      <c r="N60" s="15"/>
    </row>
    <row r="61" spans="1:14" ht="13.5">
      <c r="A61" s="6" t="s">
        <v>268</v>
      </c>
      <c r="B61" s="9" t="s">
        <v>475</v>
      </c>
      <c r="C61" s="6" t="s">
        <v>16</v>
      </c>
      <c r="D61" s="9" t="s">
        <v>476</v>
      </c>
      <c r="E61" s="9" t="s">
        <v>266</v>
      </c>
      <c r="F61" s="9" t="s">
        <v>258</v>
      </c>
      <c r="G61" s="11">
        <v>134</v>
      </c>
      <c r="H61" s="12">
        <f t="shared" si="3"/>
        <v>26.8</v>
      </c>
      <c r="I61" s="14" t="s">
        <v>312</v>
      </c>
      <c r="J61" s="12">
        <f t="shared" si="4"/>
        <v>50.6</v>
      </c>
      <c r="K61" s="12">
        <f t="shared" si="2"/>
        <v>77.400000000000006</v>
      </c>
      <c r="L61" s="9" t="s">
        <v>25</v>
      </c>
      <c r="M61" s="9" t="s">
        <v>743</v>
      </c>
      <c r="N61" s="15"/>
    </row>
    <row r="62" spans="1:14" ht="13.5">
      <c r="A62" s="6" t="s">
        <v>273</v>
      </c>
      <c r="B62" s="9" t="s">
        <v>261</v>
      </c>
      <c r="C62" s="9" t="s">
        <v>62</v>
      </c>
      <c r="D62" s="9" t="s">
        <v>262</v>
      </c>
      <c r="E62" s="9" t="s">
        <v>257</v>
      </c>
      <c r="F62" s="9" t="s">
        <v>258</v>
      </c>
      <c r="G62" s="11">
        <v>147</v>
      </c>
      <c r="H62" s="12">
        <f t="shared" si="3"/>
        <v>29.4</v>
      </c>
      <c r="I62" s="14" t="s">
        <v>253</v>
      </c>
      <c r="J62" s="12">
        <f t="shared" si="4"/>
        <v>52.8</v>
      </c>
      <c r="K62" s="12">
        <f t="shared" si="2"/>
        <v>82.199999999999989</v>
      </c>
      <c r="L62" s="9" t="s">
        <v>14</v>
      </c>
      <c r="M62" s="9" t="s">
        <v>742</v>
      </c>
      <c r="N62" s="15"/>
    </row>
    <row r="63" spans="1:14" ht="13.5">
      <c r="A63" s="6" t="s">
        <v>277</v>
      </c>
      <c r="B63" s="9" t="s">
        <v>278</v>
      </c>
      <c r="C63" s="9" t="s">
        <v>62</v>
      </c>
      <c r="D63" s="9" t="s">
        <v>279</v>
      </c>
      <c r="E63" s="9" t="s">
        <v>257</v>
      </c>
      <c r="F63" s="9" t="s">
        <v>258</v>
      </c>
      <c r="G63" s="11">
        <v>132</v>
      </c>
      <c r="H63" s="12">
        <f t="shared" si="3"/>
        <v>26.4</v>
      </c>
      <c r="I63" s="14" t="s">
        <v>280</v>
      </c>
      <c r="J63" s="12">
        <f t="shared" si="4"/>
        <v>52.4</v>
      </c>
      <c r="K63" s="12">
        <f t="shared" si="2"/>
        <v>78.8</v>
      </c>
      <c r="L63" s="9" t="s">
        <v>21</v>
      </c>
      <c r="M63" s="9" t="s">
        <v>743</v>
      </c>
      <c r="N63" s="15"/>
    </row>
    <row r="64" spans="1:14" ht="13.5">
      <c r="A64" s="6" t="s">
        <v>281</v>
      </c>
      <c r="B64" s="9" t="s">
        <v>255</v>
      </c>
      <c r="C64" s="9" t="s">
        <v>62</v>
      </c>
      <c r="D64" s="9" t="s">
        <v>256</v>
      </c>
      <c r="E64" s="9" t="s">
        <v>257</v>
      </c>
      <c r="F64" s="9" t="s">
        <v>258</v>
      </c>
      <c r="G64" s="11">
        <v>129</v>
      </c>
      <c r="H64" s="12">
        <f t="shared" si="3"/>
        <v>25.8</v>
      </c>
      <c r="I64" s="14" t="s">
        <v>259</v>
      </c>
      <c r="J64" s="12">
        <f t="shared" si="4"/>
        <v>52.6</v>
      </c>
      <c r="K64" s="12">
        <f t="shared" si="2"/>
        <v>78.400000000000006</v>
      </c>
      <c r="L64" s="9" t="s">
        <v>25</v>
      </c>
      <c r="M64" s="9" t="s">
        <v>743</v>
      </c>
      <c r="N64" s="15"/>
    </row>
    <row r="65" spans="1:14" ht="13.5">
      <c r="A65" s="6" t="s">
        <v>284</v>
      </c>
      <c r="B65" s="9" t="s">
        <v>269</v>
      </c>
      <c r="C65" s="9" t="s">
        <v>84</v>
      </c>
      <c r="D65" s="9" t="s">
        <v>270</v>
      </c>
      <c r="E65" s="9" t="s">
        <v>271</v>
      </c>
      <c r="F65" s="9" t="s">
        <v>258</v>
      </c>
      <c r="G65" s="11">
        <v>151</v>
      </c>
      <c r="H65" s="12">
        <f t="shared" si="3"/>
        <v>30.2</v>
      </c>
      <c r="I65" s="14" t="s">
        <v>272</v>
      </c>
      <c r="J65" s="12">
        <f t="shared" si="4"/>
        <v>54.2</v>
      </c>
      <c r="K65" s="12">
        <f t="shared" si="2"/>
        <v>84.4</v>
      </c>
      <c r="L65" s="9" t="s">
        <v>14</v>
      </c>
      <c r="M65" s="9" t="s">
        <v>742</v>
      </c>
      <c r="N65" s="15"/>
    </row>
    <row r="66" spans="1:14" ht="13.5">
      <c r="A66" s="6" t="s">
        <v>288</v>
      </c>
      <c r="B66" s="9" t="s">
        <v>282</v>
      </c>
      <c r="C66" s="9" t="s">
        <v>84</v>
      </c>
      <c r="D66" s="9" t="s">
        <v>283</v>
      </c>
      <c r="E66" s="9" t="s">
        <v>271</v>
      </c>
      <c r="F66" s="9" t="s">
        <v>258</v>
      </c>
      <c r="G66" s="11">
        <v>149</v>
      </c>
      <c r="H66" s="12">
        <f t="shared" si="3"/>
        <v>29.8</v>
      </c>
      <c r="I66" s="14" t="s">
        <v>280</v>
      </c>
      <c r="J66" s="12">
        <f t="shared" si="4"/>
        <v>52.4</v>
      </c>
      <c r="K66" s="12">
        <f t="shared" si="2"/>
        <v>82.2</v>
      </c>
      <c r="L66" s="9" t="s">
        <v>21</v>
      </c>
      <c r="M66" s="9" t="s">
        <v>743</v>
      </c>
      <c r="N66" s="15"/>
    </row>
    <row r="67" spans="1:14" ht="13.5">
      <c r="A67" s="6" t="s">
        <v>291</v>
      </c>
      <c r="B67" s="9" t="s">
        <v>472</v>
      </c>
      <c r="C67" s="9" t="s">
        <v>84</v>
      </c>
      <c r="D67" s="9" t="s">
        <v>473</v>
      </c>
      <c r="E67" s="9" t="s">
        <v>271</v>
      </c>
      <c r="F67" s="9" t="s">
        <v>258</v>
      </c>
      <c r="G67" s="11">
        <v>148.5</v>
      </c>
      <c r="H67" s="12">
        <f t="shared" si="3"/>
        <v>29.7</v>
      </c>
      <c r="I67" s="14" t="s">
        <v>240</v>
      </c>
      <c r="J67" s="12">
        <f t="shared" si="4"/>
        <v>48.2</v>
      </c>
      <c r="K67" s="12">
        <f t="shared" ref="K67:K130" si="5">H67+J67</f>
        <v>77.900000000000006</v>
      </c>
      <c r="L67" s="9" t="s">
        <v>25</v>
      </c>
      <c r="M67" s="9" t="s">
        <v>743</v>
      </c>
      <c r="N67" s="15"/>
    </row>
    <row r="68" spans="1:14" ht="13.5">
      <c r="A68" s="6" t="s">
        <v>295</v>
      </c>
      <c r="B68" s="9" t="s">
        <v>302</v>
      </c>
      <c r="C68" s="6" t="s">
        <v>16</v>
      </c>
      <c r="D68" s="9" t="s">
        <v>303</v>
      </c>
      <c r="E68" s="9" t="s">
        <v>298</v>
      </c>
      <c r="F68" s="9" t="s">
        <v>299</v>
      </c>
      <c r="G68" s="11">
        <v>102</v>
      </c>
      <c r="H68" s="12">
        <f t="shared" si="3"/>
        <v>20.399999999999999</v>
      </c>
      <c r="I68" s="14" t="s">
        <v>280</v>
      </c>
      <c r="J68" s="12">
        <f t="shared" si="4"/>
        <v>52.4</v>
      </c>
      <c r="K68" s="12">
        <f t="shared" si="5"/>
        <v>72.8</v>
      </c>
      <c r="L68" s="9" t="s">
        <v>14</v>
      </c>
      <c r="M68" s="9" t="s">
        <v>742</v>
      </c>
      <c r="N68" s="15"/>
    </row>
    <row r="69" spans="1:14" ht="13.5">
      <c r="A69" s="6" t="s">
        <v>301</v>
      </c>
      <c r="B69" s="9" t="s">
        <v>296</v>
      </c>
      <c r="C69" s="6" t="s">
        <v>16</v>
      </c>
      <c r="D69" s="9" t="s">
        <v>297</v>
      </c>
      <c r="E69" s="9" t="s">
        <v>298</v>
      </c>
      <c r="F69" s="9" t="s">
        <v>299</v>
      </c>
      <c r="G69" s="11">
        <v>106</v>
      </c>
      <c r="H69" s="12">
        <f t="shared" si="3"/>
        <v>21.2</v>
      </c>
      <c r="I69" s="14" t="s">
        <v>300</v>
      </c>
      <c r="J69" s="12">
        <f t="shared" si="4"/>
        <v>50.2</v>
      </c>
      <c r="K69" s="12">
        <f t="shared" si="5"/>
        <v>71.400000000000006</v>
      </c>
      <c r="L69" s="9" t="s">
        <v>21</v>
      </c>
      <c r="M69" s="9" t="s">
        <v>743</v>
      </c>
      <c r="N69" s="15"/>
    </row>
    <row r="70" spans="1:14" ht="13.5">
      <c r="A70" s="6" t="s">
        <v>304</v>
      </c>
      <c r="B70" s="9" t="s">
        <v>305</v>
      </c>
      <c r="C70" s="6" t="s">
        <v>16</v>
      </c>
      <c r="D70" s="9" t="s">
        <v>306</v>
      </c>
      <c r="E70" s="9" t="s">
        <v>298</v>
      </c>
      <c r="F70" s="9" t="s">
        <v>299</v>
      </c>
      <c r="G70" s="11">
        <v>91.5</v>
      </c>
      <c r="H70" s="12">
        <f t="shared" si="3"/>
        <v>18.3</v>
      </c>
      <c r="I70" s="14" t="s">
        <v>307</v>
      </c>
      <c r="J70" s="12">
        <f t="shared" si="4"/>
        <v>45.6</v>
      </c>
      <c r="K70" s="12">
        <f t="shared" si="5"/>
        <v>63.900000000000006</v>
      </c>
      <c r="L70" s="9" t="s">
        <v>25</v>
      </c>
      <c r="M70" s="9" t="s">
        <v>743</v>
      </c>
      <c r="N70" s="15"/>
    </row>
    <row r="71" spans="1:14" ht="13.5">
      <c r="A71" s="6" t="s">
        <v>308</v>
      </c>
      <c r="B71" s="9" t="s">
        <v>309</v>
      </c>
      <c r="C71" s="6" t="s">
        <v>16</v>
      </c>
      <c r="D71" s="9" t="s">
        <v>310</v>
      </c>
      <c r="E71" s="9" t="s">
        <v>311</v>
      </c>
      <c r="F71" s="9" t="s">
        <v>299</v>
      </c>
      <c r="G71" s="11">
        <v>122</v>
      </c>
      <c r="H71" s="12">
        <f t="shared" si="3"/>
        <v>24.4</v>
      </c>
      <c r="I71" s="14" t="s">
        <v>312</v>
      </c>
      <c r="J71" s="12">
        <f t="shared" si="4"/>
        <v>50.6</v>
      </c>
      <c r="K71" s="12">
        <f t="shared" si="5"/>
        <v>75</v>
      </c>
      <c r="L71" s="9" t="s">
        <v>14</v>
      </c>
      <c r="M71" s="9" t="s">
        <v>742</v>
      </c>
      <c r="N71" s="15"/>
    </row>
    <row r="72" spans="1:14" ht="13.5">
      <c r="A72" s="6" t="s">
        <v>313</v>
      </c>
      <c r="B72" s="9" t="s">
        <v>318</v>
      </c>
      <c r="C72" s="6" t="s">
        <v>16</v>
      </c>
      <c r="D72" s="9" t="s">
        <v>319</v>
      </c>
      <c r="E72" s="9" t="s">
        <v>311</v>
      </c>
      <c r="F72" s="9" t="s">
        <v>299</v>
      </c>
      <c r="G72" s="11">
        <v>100</v>
      </c>
      <c r="H72" s="12">
        <f t="shared" si="3"/>
        <v>20</v>
      </c>
      <c r="I72" s="14" t="s">
        <v>320</v>
      </c>
      <c r="J72" s="12">
        <f t="shared" si="4"/>
        <v>47</v>
      </c>
      <c r="K72" s="12">
        <f t="shared" si="5"/>
        <v>67</v>
      </c>
      <c r="L72" s="9" t="s">
        <v>21</v>
      </c>
      <c r="M72" s="9" t="s">
        <v>743</v>
      </c>
      <c r="N72" s="15"/>
    </row>
    <row r="73" spans="1:14" ht="13.5">
      <c r="A73" s="6" t="s">
        <v>317</v>
      </c>
      <c r="B73" s="9" t="s">
        <v>314</v>
      </c>
      <c r="C73" s="6" t="s">
        <v>16</v>
      </c>
      <c r="D73" s="9" t="s">
        <v>315</v>
      </c>
      <c r="E73" s="9" t="s">
        <v>311</v>
      </c>
      <c r="F73" s="9" t="s">
        <v>299</v>
      </c>
      <c r="G73" s="11">
        <v>95.5</v>
      </c>
      <c r="H73" s="12">
        <f t="shared" si="3"/>
        <v>19.100000000000001</v>
      </c>
      <c r="I73" s="14" t="s">
        <v>316</v>
      </c>
      <c r="J73" s="12">
        <f t="shared" si="4"/>
        <v>45.4</v>
      </c>
      <c r="K73" s="12">
        <f t="shared" si="5"/>
        <v>64.5</v>
      </c>
      <c r="L73" s="9" t="s">
        <v>25</v>
      </c>
      <c r="M73" s="9" t="s">
        <v>743</v>
      </c>
      <c r="N73" s="15"/>
    </row>
    <row r="74" spans="1:14" ht="13.5">
      <c r="A74" s="6" t="s">
        <v>321</v>
      </c>
      <c r="B74" s="9" t="s">
        <v>322</v>
      </c>
      <c r="C74" s="9" t="s">
        <v>44</v>
      </c>
      <c r="D74" s="9" t="s">
        <v>323</v>
      </c>
      <c r="E74" s="9" t="s">
        <v>324</v>
      </c>
      <c r="F74" s="9" t="s">
        <v>299</v>
      </c>
      <c r="G74" s="11">
        <v>103</v>
      </c>
      <c r="H74" s="12">
        <f t="shared" si="3"/>
        <v>20.6</v>
      </c>
      <c r="I74" s="14" t="s">
        <v>325</v>
      </c>
      <c r="J74" s="12">
        <f t="shared" si="4"/>
        <v>53.2</v>
      </c>
      <c r="K74" s="12">
        <f t="shared" si="5"/>
        <v>73.800000000000011</v>
      </c>
      <c r="L74" s="9" t="s">
        <v>14</v>
      </c>
      <c r="M74" s="9" t="s">
        <v>742</v>
      </c>
      <c r="N74" s="15"/>
    </row>
    <row r="75" spans="1:14" ht="13.5">
      <c r="A75" s="6" t="s">
        <v>326</v>
      </c>
      <c r="B75" s="9" t="s">
        <v>327</v>
      </c>
      <c r="C75" s="9" t="s">
        <v>44</v>
      </c>
      <c r="D75" s="9" t="s">
        <v>328</v>
      </c>
      <c r="E75" s="9" t="s">
        <v>324</v>
      </c>
      <c r="F75" s="9" t="s">
        <v>299</v>
      </c>
      <c r="G75" s="11">
        <v>91.5</v>
      </c>
      <c r="H75" s="12">
        <f t="shared" si="3"/>
        <v>18.3</v>
      </c>
      <c r="I75" s="14" t="s">
        <v>329</v>
      </c>
      <c r="J75" s="12">
        <f t="shared" si="4"/>
        <v>52</v>
      </c>
      <c r="K75" s="12">
        <f t="shared" si="5"/>
        <v>70.3</v>
      </c>
      <c r="L75" s="9" t="s">
        <v>21</v>
      </c>
      <c r="M75" s="9" t="s">
        <v>743</v>
      </c>
      <c r="N75" s="15"/>
    </row>
    <row r="76" spans="1:14" ht="13.5">
      <c r="A76" s="6" t="s">
        <v>330</v>
      </c>
      <c r="B76" s="9" t="s">
        <v>331</v>
      </c>
      <c r="C76" s="9" t="s">
        <v>44</v>
      </c>
      <c r="D76" s="9" t="s">
        <v>332</v>
      </c>
      <c r="E76" s="9" t="s">
        <v>324</v>
      </c>
      <c r="F76" s="9" t="s">
        <v>299</v>
      </c>
      <c r="G76" s="11">
        <v>89</v>
      </c>
      <c r="H76" s="12">
        <f t="shared" si="3"/>
        <v>17.8</v>
      </c>
      <c r="I76" s="14" t="s">
        <v>333</v>
      </c>
      <c r="J76" s="12">
        <f t="shared" si="4"/>
        <v>46.4</v>
      </c>
      <c r="K76" s="12">
        <f t="shared" si="5"/>
        <v>64.2</v>
      </c>
      <c r="L76" s="9" t="s">
        <v>25</v>
      </c>
      <c r="M76" s="9" t="s">
        <v>743</v>
      </c>
      <c r="N76" s="15"/>
    </row>
    <row r="77" spans="1:14" ht="22.5">
      <c r="A77" s="6" t="s">
        <v>334</v>
      </c>
      <c r="B77" s="9" t="s">
        <v>335</v>
      </c>
      <c r="C77" s="9" t="s">
        <v>44</v>
      </c>
      <c r="D77" s="9" t="s">
        <v>336</v>
      </c>
      <c r="E77" s="9" t="s">
        <v>337</v>
      </c>
      <c r="F77" s="9" t="s">
        <v>299</v>
      </c>
      <c r="G77" s="11">
        <v>81</v>
      </c>
      <c r="H77" s="12">
        <f t="shared" si="3"/>
        <v>16.2</v>
      </c>
      <c r="I77" s="14" t="s">
        <v>312</v>
      </c>
      <c r="J77" s="12">
        <f t="shared" si="4"/>
        <v>50.6</v>
      </c>
      <c r="K77" s="12">
        <f t="shared" si="5"/>
        <v>66.8</v>
      </c>
      <c r="L77" s="9" t="s">
        <v>14</v>
      </c>
      <c r="M77" s="9" t="s">
        <v>742</v>
      </c>
      <c r="N77" s="15" t="s">
        <v>744</v>
      </c>
    </row>
    <row r="78" spans="1:14" ht="22.5">
      <c r="A78" s="6" t="s">
        <v>307</v>
      </c>
      <c r="B78" s="9" t="s">
        <v>342</v>
      </c>
      <c r="C78" s="9" t="s">
        <v>84</v>
      </c>
      <c r="D78" s="9" t="s">
        <v>343</v>
      </c>
      <c r="E78" s="9" t="s">
        <v>340</v>
      </c>
      <c r="F78" s="9" t="s">
        <v>299</v>
      </c>
      <c r="G78" s="11">
        <v>145.5</v>
      </c>
      <c r="H78" s="12">
        <f t="shared" si="3"/>
        <v>29.1</v>
      </c>
      <c r="I78" s="14" t="s">
        <v>344</v>
      </c>
      <c r="J78" s="12">
        <f t="shared" si="4"/>
        <v>53.8</v>
      </c>
      <c r="K78" s="12">
        <f t="shared" si="5"/>
        <v>82.9</v>
      </c>
      <c r="L78" s="9" t="s">
        <v>14</v>
      </c>
      <c r="M78" s="9" t="s">
        <v>742</v>
      </c>
      <c r="N78" s="15" t="s">
        <v>744</v>
      </c>
    </row>
    <row r="79" spans="1:14" ht="13.5">
      <c r="A79" s="6" t="s">
        <v>341</v>
      </c>
      <c r="B79" s="9" t="s">
        <v>338</v>
      </c>
      <c r="C79" s="9" t="s">
        <v>84</v>
      </c>
      <c r="D79" s="9" t="s">
        <v>339</v>
      </c>
      <c r="E79" s="9" t="s">
        <v>340</v>
      </c>
      <c r="F79" s="9" t="s">
        <v>299</v>
      </c>
      <c r="G79" s="11">
        <v>154.5</v>
      </c>
      <c r="H79" s="12">
        <f t="shared" si="3"/>
        <v>30.9</v>
      </c>
      <c r="I79" s="14" t="s">
        <v>209</v>
      </c>
      <c r="J79" s="12">
        <f t="shared" si="4"/>
        <v>51.8</v>
      </c>
      <c r="K79" s="12">
        <f t="shared" si="5"/>
        <v>82.699999999999989</v>
      </c>
      <c r="L79" s="9" t="s">
        <v>21</v>
      </c>
      <c r="M79" s="9" t="s">
        <v>743</v>
      </c>
      <c r="N79" s="15"/>
    </row>
    <row r="80" spans="1:14" ht="22.5">
      <c r="A80" s="6" t="s">
        <v>345</v>
      </c>
      <c r="B80" s="9" t="s">
        <v>346</v>
      </c>
      <c r="C80" s="9" t="s">
        <v>44</v>
      </c>
      <c r="D80" s="9" t="s">
        <v>347</v>
      </c>
      <c r="E80" s="9" t="s">
        <v>348</v>
      </c>
      <c r="F80" s="9" t="s">
        <v>349</v>
      </c>
      <c r="G80" s="11">
        <v>142</v>
      </c>
      <c r="H80" s="5">
        <f t="shared" ref="H80:H113" si="6">ROUND(G80*0.25,2)</f>
        <v>35.5</v>
      </c>
      <c r="I80" s="14" t="s">
        <v>350</v>
      </c>
      <c r="J80" s="5">
        <f t="shared" ref="J80:J113" si="7">ROUND(I80*0.5,2)</f>
        <v>43.5</v>
      </c>
      <c r="K80" s="5">
        <f t="shared" si="5"/>
        <v>79</v>
      </c>
      <c r="L80" s="9" t="s">
        <v>14</v>
      </c>
      <c r="M80" s="9" t="s">
        <v>742</v>
      </c>
      <c r="N80" s="15" t="s">
        <v>744</v>
      </c>
    </row>
    <row r="81" spans="1:14" ht="13.5">
      <c r="A81" s="6" t="s">
        <v>227</v>
      </c>
      <c r="B81" s="9" t="s">
        <v>351</v>
      </c>
      <c r="C81" s="9" t="s">
        <v>44</v>
      </c>
      <c r="D81" s="9" t="s">
        <v>352</v>
      </c>
      <c r="E81" s="9" t="s">
        <v>348</v>
      </c>
      <c r="F81" s="9" t="s">
        <v>349</v>
      </c>
      <c r="G81" s="11">
        <v>97</v>
      </c>
      <c r="H81" s="5">
        <f t="shared" si="6"/>
        <v>24.25</v>
      </c>
      <c r="I81" s="14" t="s">
        <v>353</v>
      </c>
      <c r="J81" s="5">
        <f t="shared" si="7"/>
        <v>37.17</v>
      </c>
      <c r="K81" s="5">
        <f t="shared" si="5"/>
        <v>61.42</v>
      </c>
      <c r="L81" s="9" t="s">
        <v>21</v>
      </c>
      <c r="M81" s="9" t="s">
        <v>743</v>
      </c>
      <c r="N81" s="15"/>
    </row>
    <row r="82" spans="1:14" ht="22.5">
      <c r="A82" s="6" t="s">
        <v>354</v>
      </c>
      <c r="B82" s="9" t="s">
        <v>355</v>
      </c>
      <c r="C82" s="9" t="s">
        <v>84</v>
      </c>
      <c r="D82" s="9" t="s">
        <v>356</v>
      </c>
      <c r="E82" s="9" t="s">
        <v>357</v>
      </c>
      <c r="F82" s="9" t="s">
        <v>349</v>
      </c>
      <c r="G82" s="11">
        <v>150</v>
      </c>
      <c r="H82" s="5">
        <f t="shared" si="6"/>
        <v>37.5</v>
      </c>
      <c r="I82" s="14" t="s">
        <v>350</v>
      </c>
      <c r="J82" s="5">
        <f t="shared" si="7"/>
        <v>43.5</v>
      </c>
      <c r="K82" s="5">
        <f t="shared" si="5"/>
        <v>81</v>
      </c>
      <c r="L82" s="9" t="s">
        <v>14</v>
      </c>
      <c r="M82" s="9" t="s">
        <v>742</v>
      </c>
      <c r="N82" s="15" t="s">
        <v>744</v>
      </c>
    </row>
    <row r="83" spans="1:14" ht="13.5">
      <c r="A83" s="6" t="s">
        <v>231</v>
      </c>
      <c r="B83" s="9" t="s">
        <v>358</v>
      </c>
      <c r="C83" s="9" t="s">
        <v>84</v>
      </c>
      <c r="D83" s="9" t="s">
        <v>359</v>
      </c>
      <c r="E83" s="9" t="s">
        <v>357</v>
      </c>
      <c r="F83" s="9" t="s">
        <v>349</v>
      </c>
      <c r="G83" s="11">
        <v>111</v>
      </c>
      <c r="H83" s="5">
        <f t="shared" si="6"/>
        <v>27.75</v>
      </c>
      <c r="I83" s="14" t="s">
        <v>360</v>
      </c>
      <c r="J83" s="5">
        <f t="shared" si="7"/>
        <v>40.340000000000003</v>
      </c>
      <c r="K83" s="5">
        <f t="shared" si="5"/>
        <v>68.09</v>
      </c>
      <c r="L83" s="9" t="s">
        <v>21</v>
      </c>
      <c r="M83" s="9" t="s">
        <v>743</v>
      </c>
      <c r="N83" s="15"/>
    </row>
    <row r="84" spans="1:14" ht="24">
      <c r="A84" s="6" t="s">
        <v>222</v>
      </c>
      <c r="B84" s="9" t="s">
        <v>361</v>
      </c>
      <c r="C84" s="6" t="s">
        <v>16</v>
      </c>
      <c r="D84" s="9" t="s">
        <v>362</v>
      </c>
      <c r="E84" s="9" t="s">
        <v>363</v>
      </c>
      <c r="F84" s="9" t="s">
        <v>746</v>
      </c>
      <c r="G84" s="11">
        <v>108</v>
      </c>
      <c r="H84" s="5">
        <f t="shared" si="6"/>
        <v>27</v>
      </c>
      <c r="I84" s="14" t="s">
        <v>218</v>
      </c>
      <c r="J84" s="5">
        <f t="shared" si="7"/>
        <v>42.67</v>
      </c>
      <c r="K84" s="5">
        <f t="shared" si="5"/>
        <v>69.67</v>
      </c>
      <c r="L84" s="9" t="s">
        <v>14</v>
      </c>
      <c r="M84" s="9" t="s">
        <v>742</v>
      </c>
      <c r="N84" s="15"/>
    </row>
    <row r="85" spans="1:14" ht="24">
      <c r="A85" s="6" t="s">
        <v>364</v>
      </c>
      <c r="B85" s="9" t="s">
        <v>369</v>
      </c>
      <c r="C85" s="6" t="s">
        <v>16</v>
      </c>
      <c r="D85" s="9" t="s">
        <v>370</v>
      </c>
      <c r="E85" s="9" t="s">
        <v>363</v>
      </c>
      <c r="F85" s="9" t="s">
        <v>747</v>
      </c>
      <c r="G85" s="11">
        <v>106.5</v>
      </c>
      <c r="H85" s="5">
        <f t="shared" si="6"/>
        <v>26.63</v>
      </c>
      <c r="I85" s="14" t="s">
        <v>222</v>
      </c>
      <c r="J85" s="5">
        <f t="shared" si="7"/>
        <v>41</v>
      </c>
      <c r="K85" s="5">
        <f t="shared" si="5"/>
        <v>67.63</v>
      </c>
      <c r="L85" s="9" t="s">
        <v>21</v>
      </c>
      <c r="M85" s="9" t="s">
        <v>743</v>
      </c>
      <c r="N85" s="15"/>
    </row>
    <row r="86" spans="1:14" ht="24">
      <c r="A86" s="6" t="s">
        <v>368</v>
      </c>
      <c r="B86" s="9" t="s">
        <v>365</v>
      </c>
      <c r="C86" s="6" t="s">
        <v>16</v>
      </c>
      <c r="D86" s="9" t="s">
        <v>366</v>
      </c>
      <c r="E86" s="9" t="s">
        <v>363</v>
      </c>
      <c r="F86" s="9" t="s">
        <v>746</v>
      </c>
      <c r="G86" s="11">
        <v>108</v>
      </c>
      <c r="H86" s="5">
        <f t="shared" si="6"/>
        <v>27</v>
      </c>
      <c r="I86" s="14" t="s">
        <v>367</v>
      </c>
      <c r="J86" s="5">
        <f t="shared" si="7"/>
        <v>39.67</v>
      </c>
      <c r="K86" s="5">
        <f t="shared" si="5"/>
        <v>66.67</v>
      </c>
      <c r="L86" s="9" t="s">
        <v>25</v>
      </c>
      <c r="M86" s="9" t="s">
        <v>743</v>
      </c>
      <c r="N86" s="15"/>
    </row>
    <row r="87" spans="1:14" ht="24">
      <c r="A87" s="6" t="s">
        <v>236</v>
      </c>
      <c r="B87" s="9" t="s">
        <v>371</v>
      </c>
      <c r="C87" s="9" t="s">
        <v>44</v>
      </c>
      <c r="D87" s="9" t="s">
        <v>372</v>
      </c>
      <c r="E87" s="9" t="s">
        <v>373</v>
      </c>
      <c r="F87" s="9" t="s">
        <v>747</v>
      </c>
      <c r="G87" s="11">
        <v>125.5</v>
      </c>
      <c r="H87" s="5">
        <f t="shared" si="6"/>
        <v>31.38</v>
      </c>
      <c r="I87" s="14" t="s">
        <v>374</v>
      </c>
      <c r="J87" s="5">
        <f t="shared" si="7"/>
        <v>41.67</v>
      </c>
      <c r="K87" s="5">
        <f t="shared" si="5"/>
        <v>73.05</v>
      </c>
      <c r="L87" s="9" t="s">
        <v>14</v>
      </c>
      <c r="M87" s="9" t="s">
        <v>742</v>
      </c>
      <c r="N87" s="15"/>
    </row>
    <row r="88" spans="1:14" ht="24">
      <c r="A88" s="6" t="s">
        <v>375</v>
      </c>
      <c r="B88" s="9" t="s">
        <v>376</v>
      </c>
      <c r="C88" s="9" t="s">
        <v>44</v>
      </c>
      <c r="D88" s="9" t="s">
        <v>377</v>
      </c>
      <c r="E88" s="9" t="s">
        <v>373</v>
      </c>
      <c r="F88" s="9" t="s">
        <v>746</v>
      </c>
      <c r="G88" s="11">
        <v>124</v>
      </c>
      <c r="H88" s="5">
        <f t="shared" si="6"/>
        <v>31</v>
      </c>
      <c r="I88" s="14" t="s">
        <v>368</v>
      </c>
      <c r="J88" s="5">
        <f t="shared" si="7"/>
        <v>42</v>
      </c>
      <c r="K88" s="5">
        <f t="shared" si="5"/>
        <v>73</v>
      </c>
      <c r="L88" s="9" t="s">
        <v>21</v>
      </c>
      <c r="M88" s="9" t="s">
        <v>743</v>
      </c>
      <c r="N88" s="15"/>
    </row>
    <row r="89" spans="1:14" ht="24">
      <c r="A89" s="6" t="s">
        <v>350</v>
      </c>
      <c r="B89" s="9" t="s">
        <v>378</v>
      </c>
      <c r="C89" s="9" t="s">
        <v>44</v>
      </c>
      <c r="D89" s="9" t="s">
        <v>379</v>
      </c>
      <c r="E89" s="9" t="s">
        <v>373</v>
      </c>
      <c r="F89" s="9" t="s">
        <v>747</v>
      </c>
      <c r="G89" s="11">
        <v>115</v>
      </c>
      <c r="H89" s="5">
        <f t="shared" si="6"/>
        <v>28.75</v>
      </c>
      <c r="I89" s="14" t="s">
        <v>222</v>
      </c>
      <c r="J89" s="5">
        <f t="shared" si="7"/>
        <v>41</v>
      </c>
      <c r="K89" s="5">
        <f t="shared" si="5"/>
        <v>69.75</v>
      </c>
      <c r="L89" s="9" t="s">
        <v>25</v>
      </c>
      <c r="M89" s="9" t="s">
        <v>743</v>
      </c>
      <c r="N89" s="15"/>
    </row>
    <row r="90" spans="1:14" ht="24">
      <c r="A90" s="6" t="s">
        <v>253</v>
      </c>
      <c r="B90" s="9" t="s">
        <v>380</v>
      </c>
      <c r="C90" s="9" t="s">
        <v>44</v>
      </c>
      <c r="D90" s="9" t="s">
        <v>381</v>
      </c>
      <c r="E90" s="9" t="s">
        <v>382</v>
      </c>
      <c r="F90" s="9" t="s">
        <v>746</v>
      </c>
      <c r="G90" s="11">
        <v>123.5</v>
      </c>
      <c r="H90" s="5">
        <f t="shared" si="6"/>
        <v>30.88</v>
      </c>
      <c r="I90" s="14" t="s">
        <v>294</v>
      </c>
      <c r="J90" s="5">
        <f t="shared" si="7"/>
        <v>42.34</v>
      </c>
      <c r="K90" s="5">
        <f t="shared" si="5"/>
        <v>73.22</v>
      </c>
      <c r="L90" s="9" t="s">
        <v>14</v>
      </c>
      <c r="M90" s="9" t="s">
        <v>742</v>
      </c>
      <c r="N90" s="15" t="s">
        <v>744</v>
      </c>
    </row>
    <row r="91" spans="1:14" ht="24">
      <c r="A91" s="6" t="s">
        <v>276</v>
      </c>
      <c r="B91" s="9" t="s">
        <v>383</v>
      </c>
      <c r="C91" s="9" t="s">
        <v>44</v>
      </c>
      <c r="D91" s="9" t="s">
        <v>384</v>
      </c>
      <c r="E91" s="9" t="s">
        <v>382</v>
      </c>
      <c r="F91" s="9" t="s">
        <v>747</v>
      </c>
      <c r="G91" s="11">
        <v>116</v>
      </c>
      <c r="H91" s="5">
        <f t="shared" si="6"/>
        <v>29</v>
      </c>
      <c r="I91" s="14" t="s">
        <v>259</v>
      </c>
      <c r="J91" s="5">
        <f t="shared" si="7"/>
        <v>43.84</v>
      </c>
      <c r="K91" s="5">
        <f t="shared" si="5"/>
        <v>72.84</v>
      </c>
      <c r="L91" s="9" t="s">
        <v>21</v>
      </c>
      <c r="M91" s="9" t="s">
        <v>743</v>
      </c>
      <c r="N91" s="15"/>
    </row>
    <row r="92" spans="1:14" ht="24">
      <c r="A92" s="6" t="s">
        <v>205</v>
      </c>
      <c r="B92" s="9" t="s">
        <v>385</v>
      </c>
      <c r="C92" s="9" t="s">
        <v>84</v>
      </c>
      <c r="D92" s="9" t="s">
        <v>386</v>
      </c>
      <c r="E92" s="9" t="s">
        <v>387</v>
      </c>
      <c r="F92" s="9" t="s">
        <v>746</v>
      </c>
      <c r="G92" s="11">
        <v>142.5</v>
      </c>
      <c r="H92" s="5">
        <f t="shared" si="6"/>
        <v>35.630000000000003</v>
      </c>
      <c r="I92" s="14" t="s">
        <v>253</v>
      </c>
      <c r="J92" s="5">
        <f t="shared" si="7"/>
        <v>44</v>
      </c>
      <c r="K92" s="5">
        <f t="shared" si="5"/>
        <v>79.63</v>
      </c>
      <c r="L92" s="9" t="s">
        <v>14</v>
      </c>
      <c r="M92" s="9" t="s">
        <v>742</v>
      </c>
      <c r="N92" s="15"/>
    </row>
    <row r="93" spans="1:14" ht="24">
      <c r="A93" s="6" t="s">
        <v>267</v>
      </c>
      <c r="B93" s="9" t="s">
        <v>388</v>
      </c>
      <c r="C93" s="9" t="s">
        <v>84</v>
      </c>
      <c r="D93" s="9" t="s">
        <v>389</v>
      </c>
      <c r="E93" s="9" t="s">
        <v>387</v>
      </c>
      <c r="F93" s="9" t="s">
        <v>747</v>
      </c>
      <c r="G93" s="11">
        <v>142</v>
      </c>
      <c r="H93" s="5">
        <f t="shared" si="6"/>
        <v>35.5</v>
      </c>
      <c r="I93" s="14" t="s">
        <v>390</v>
      </c>
      <c r="J93" s="5">
        <f t="shared" si="7"/>
        <v>42.84</v>
      </c>
      <c r="K93" s="5">
        <f t="shared" si="5"/>
        <v>78.34</v>
      </c>
      <c r="L93" s="9" t="s">
        <v>21</v>
      </c>
      <c r="M93" s="9" t="s">
        <v>743</v>
      </c>
      <c r="N93" s="15"/>
    </row>
    <row r="94" spans="1:14" ht="24">
      <c r="A94" s="6" t="s">
        <v>391</v>
      </c>
      <c r="B94" s="9" t="s">
        <v>392</v>
      </c>
      <c r="C94" s="9" t="s">
        <v>84</v>
      </c>
      <c r="D94" s="9" t="s">
        <v>393</v>
      </c>
      <c r="E94" s="9" t="s">
        <v>387</v>
      </c>
      <c r="F94" s="9" t="s">
        <v>746</v>
      </c>
      <c r="G94" s="11">
        <v>134.5</v>
      </c>
      <c r="H94" s="5">
        <f t="shared" si="6"/>
        <v>33.630000000000003</v>
      </c>
      <c r="I94" s="14" t="s">
        <v>394</v>
      </c>
      <c r="J94" s="5">
        <f t="shared" si="7"/>
        <v>40.840000000000003</v>
      </c>
      <c r="K94" s="5">
        <f t="shared" si="5"/>
        <v>74.47</v>
      </c>
      <c r="L94" s="9" t="s">
        <v>25</v>
      </c>
      <c r="M94" s="9" t="s">
        <v>743</v>
      </c>
      <c r="N94" s="15"/>
    </row>
    <row r="95" spans="1:14" ht="13.5">
      <c r="A95" s="6" t="s">
        <v>395</v>
      </c>
      <c r="B95" s="9" t="s">
        <v>396</v>
      </c>
      <c r="C95" s="9" t="s">
        <v>397</v>
      </c>
      <c r="D95" s="9" t="s">
        <v>398</v>
      </c>
      <c r="E95" s="9" t="s">
        <v>399</v>
      </c>
      <c r="F95" s="9" t="s">
        <v>400</v>
      </c>
      <c r="G95" s="11">
        <v>146</v>
      </c>
      <c r="H95" s="5">
        <f t="shared" si="6"/>
        <v>36.5</v>
      </c>
      <c r="I95" s="14" t="s">
        <v>375</v>
      </c>
      <c r="J95" s="5">
        <f t="shared" si="7"/>
        <v>43</v>
      </c>
      <c r="K95" s="5">
        <f t="shared" si="5"/>
        <v>79.5</v>
      </c>
      <c r="L95" s="9" t="s">
        <v>14</v>
      </c>
      <c r="M95" s="9" t="s">
        <v>742</v>
      </c>
      <c r="N95" s="15"/>
    </row>
    <row r="96" spans="1:14" ht="13.5">
      <c r="A96" s="6" t="s">
        <v>401</v>
      </c>
      <c r="B96" s="9" t="s">
        <v>405</v>
      </c>
      <c r="C96" s="9" t="s">
        <v>397</v>
      </c>
      <c r="D96" s="9" t="s">
        <v>406</v>
      </c>
      <c r="E96" s="9" t="s">
        <v>399</v>
      </c>
      <c r="F96" s="9" t="s">
        <v>400</v>
      </c>
      <c r="G96" s="11">
        <v>132</v>
      </c>
      <c r="H96" s="5">
        <f t="shared" si="6"/>
        <v>33</v>
      </c>
      <c r="I96" s="14" t="s">
        <v>222</v>
      </c>
      <c r="J96" s="5">
        <f t="shared" si="7"/>
        <v>41</v>
      </c>
      <c r="K96" s="5">
        <f t="shared" si="5"/>
        <v>74</v>
      </c>
      <c r="L96" s="9" t="s">
        <v>21</v>
      </c>
      <c r="M96" s="9" t="s">
        <v>743</v>
      </c>
      <c r="N96" s="15"/>
    </row>
    <row r="97" spans="1:14" ht="13.5">
      <c r="A97" s="6" t="s">
        <v>404</v>
      </c>
      <c r="B97" s="9" t="s">
        <v>402</v>
      </c>
      <c r="C97" s="9" t="s">
        <v>397</v>
      </c>
      <c r="D97" s="9" t="s">
        <v>403</v>
      </c>
      <c r="E97" s="9" t="s">
        <v>399</v>
      </c>
      <c r="F97" s="9" t="s">
        <v>400</v>
      </c>
      <c r="G97" s="11">
        <v>132.5</v>
      </c>
      <c r="H97" s="5">
        <f t="shared" si="6"/>
        <v>33.130000000000003</v>
      </c>
      <c r="I97" s="14" t="s">
        <v>345</v>
      </c>
      <c r="J97" s="5">
        <f t="shared" si="7"/>
        <v>39</v>
      </c>
      <c r="K97" s="5">
        <f t="shared" si="5"/>
        <v>72.13</v>
      </c>
      <c r="L97" s="9" t="s">
        <v>25</v>
      </c>
      <c r="M97" s="9" t="s">
        <v>743</v>
      </c>
      <c r="N97" s="15"/>
    </row>
    <row r="98" spans="1:14" ht="13.5">
      <c r="A98" s="6" t="s">
        <v>407</v>
      </c>
      <c r="B98" s="9" t="s">
        <v>408</v>
      </c>
      <c r="C98" s="9" t="s">
        <v>397</v>
      </c>
      <c r="D98" s="9" t="s">
        <v>409</v>
      </c>
      <c r="E98" s="9" t="s">
        <v>410</v>
      </c>
      <c r="F98" s="9" t="s">
        <v>400</v>
      </c>
      <c r="G98" s="11">
        <v>131.5</v>
      </c>
      <c r="H98" s="5">
        <f t="shared" si="6"/>
        <v>32.880000000000003</v>
      </c>
      <c r="I98" s="14" t="s">
        <v>209</v>
      </c>
      <c r="J98" s="5">
        <f t="shared" si="7"/>
        <v>43.17</v>
      </c>
      <c r="K98" s="5">
        <f t="shared" si="5"/>
        <v>76.050000000000011</v>
      </c>
      <c r="L98" s="9" t="s">
        <v>14</v>
      </c>
      <c r="M98" s="9" t="s">
        <v>742</v>
      </c>
      <c r="N98" s="15"/>
    </row>
    <row r="99" spans="1:14" ht="13.5">
      <c r="A99" s="6" t="s">
        <v>411</v>
      </c>
      <c r="B99" s="9" t="s">
        <v>412</v>
      </c>
      <c r="C99" s="9" t="s">
        <v>397</v>
      </c>
      <c r="D99" s="9" t="s">
        <v>413</v>
      </c>
      <c r="E99" s="9" t="s">
        <v>410</v>
      </c>
      <c r="F99" s="9" t="s">
        <v>400</v>
      </c>
      <c r="G99" s="11">
        <v>131.5</v>
      </c>
      <c r="H99" s="5">
        <f t="shared" si="6"/>
        <v>32.880000000000003</v>
      </c>
      <c r="I99" s="14" t="s">
        <v>300</v>
      </c>
      <c r="J99" s="5">
        <f t="shared" si="7"/>
        <v>41.84</v>
      </c>
      <c r="K99" s="5">
        <f t="shared" si="5"/>
        <v>74.72</v>
      </c>
      <c r="L99" s="9" t="s">
        <v>21</v>
      </c>
      <c r="M99" s="9" t="s">
        <v>743</v>
      </c>
      <c r="N99" s="15"/>
    </row>
    <row r="100" spans="1:14" ht="13.5">
      <c r="A100" s="6" t="s">
        <v>414</v>
      </c>
      <c r="B100" s="9" t="s">
        <v>415</v>
      </c>
      <c r="C100" s="9" t="s">
        <v>397</v>
      </c>
      <c r="D100" s="9" t="s">
        <v>416</v>
      </c>
      <c r="E100" s="9" t="s">
        <v>410</v>
      </c>
      <c r="F100" s="9" t="s">
        <v>400</v>
      </c>
      <c r="G100" s="11">
        <v>112</v>
      </c>
      <c r="H100" s="5">
        <f t="shared" si="6"/>
        <v>28</v>
      </c>
      <c r="I100" s="14" t="s">
        <v>294</v>
      </c>
      <c r="J100" s="5">
        <f t="shared" si="7"/>
        <v>42.34</v>
      </c>
      <c r="K100" s="5">
        <f t="shared" si="5"/>
        <v>70.34</v>
      </c>
      <c r="L100" s="9" t="s">
        <v>25</v>
      </c>
      <c r="M100" s="9" t="s">
        <v>743</v>
      </c>
      <c r="N100" s="15"/>
    </row>
    <row r="101" spans="1:14" ht="13.5">
      <c r="A101" s="6" t="s">
        <v>417</v>
      </c>
      <c r="B101" s="9" t="s">
        <v>418</v>
      </c>
      <c r="C101" s="6" t="s">
        <v>16</v>
      </c>
      <c r="D101" s="9" t="s">
        <v>419</v>
      </c>
      <c r="E101" s="9" t="s">
        <v>420</v>
      </c>
      <c r="F101" s="9" t="s">
        <v>400</v>
      </c>
      <c r="G101" s="11">
        <v>137.5</v>
      </c>
      <c r="H101" s="5">
        <f t="shared" si="6"/>
        <v>34.380000000000003</v>
      </c>
      <c r="I101" s="14" t="s">
        <v>329</v>
      </c>
      <c r="J101" s="5">
        <f t="shared" si="7"/>
        <v>43.34</v>
      </c>
      <c r="K101" s="5">
        <f t="shared" si="5"/>
        <v>77.72</v>
      </c>
      <c r="L101" s="9" t="s">
        <v>14</v>
      </c>
      <c r="M101" s="9" t="s">
        <v>742</v>
      </c>
      <c r="N101" s="15"/>
    </row>
    <row r="102" spans="1:14" ht="13.5">
      <c r="A102" s="6" t="s">
        <v>421</v>
      </c>
      <c r="B102" s="9" t="s">
        <v>422</v>
      </c>
      <c r="C102" s="6" t="s">
        <v>16</v>
      </c>
      <c r="D102" s="9" t="s">
        <v>423</v>
      </c>
      <c r="E102" s="9" t="s">
        <v>420</v>
      </c>
      <c r="F102" s="9" t="s">
        <v>400</v>
      </c>
      <c r="G102" s="11">
        <v>135.5</v>
      </c>
      <c r="H102" s="5">
        <f t="shared" si="6"/>
        <v>33.880000000000003</v>
      </c>
      <c r="I102" s="14" t="s">
        <v>333</v>
      </c>
      <c r="J102" s="5">
        <f t="shared" si="7"/>
        <v>38.67</v>
      </c>
      <c r="K102" s="5">
        <f t="shared" si="5"/>
        <v>72.550000000000011</v>
      </c>
      <c r="L102" s="9" t="s">
        <v>21</v>
      </c>
      <c r="M102" s="9" t="s">
        <v>743</v>
      </c>
      <c r="N102" s="15"/>
    </row>
    <row r="103" spans="1:14" ht="13.5">
      <c r="A103" s="6" t="s">
        <v>424</v>
      </c>
      <c r="B103" s="9" t="s">
        <v>425</v>
      </c>
      <c r="C103" s="6" t="s">
        <v>16</v>
      </c>
      <c r="D103" s="9" t="s">
        <v>426</v>
      </c>
      <c r="E103" s="9" t="s">
        <v>420</v>
      </c>
      <c r="F103" s="9" t="s">
        <v>400</v>
      </c>
      <c r="G103" s="11">
        <v>117.5</v>
      </c>
      <c r="H103" s="5">
        <f t="shared" si="6"/>
        <v>29.38</v>
      </c>
      <c r="I103" s="14" t="s">
        <v>193</v>
      </c>
      <c r="J103" s="5">
        <f t="shared" si="7"/>
        <v>39.840000000000003</v>
      </c>
      <c r="K103" s="5">
        <f t="shared" si="5"/>
        <v>69.22</v>
      </c>
      <c r="L103" s="9" t="s">
        <v>25</v>
      </c>
      <c r="M103" s="9" t="s">
        <v>743</v>
      </c>
      <c r="N103" s="15"/>
    </row>
    <row r="104" spans="1:14" ht="22.5">
      <c r="A104" s="6" t="s">
        <v>427</v>
      </c>
      <c r="B104" s="9" t="s">
        <v>428</v>
      </c>
      <c r="C104" s="6" t="s">
        <v>16</v>
      </c>
      <c r="D104" s="9" t="s">
        <v>429</v>
      </c>
      <c r="E104" s="9" t="s">
        <v>430</v>
      </c>
      <c r="F104" s="9" t="s">
        <v>400</v>
      </c>
      <c r="G104" s="11">
        <v>149.5</v>
      </c>
      <c r="H104" s="5">
        <f t="shared" si="6"/>
        <v>37.380000000000003</v>
      </c>
      <c r="I104" s="14" t="s">
        <v>431</v>
      </c>
      <c r="J104" s="5">
        <f t="shared" si="7"/>
        <v>45.67</v>
      </c>
      <c r="K104" s="5">
        <f t="shared" si="5"/>
        <v>83.050000000000011</v>
      </c>
      <c r="L104" s="9" t="s">
        <v>14</v>
      </c>
      <c r="M104" s="9" t="s">
        <v>742</v>
      </c>
      <c r="N104" s="15" t="s">
        <v>744</v>
      </c>
    </row>
    <row r="105" spans="1:14" ht="13.5">
      <c r="A105" s="6" t="s">
        <v>432</v>
      </c>
      <c r="B105" s="9" t="s">
        <v>433</v>
      </c>
      <c r="C105" s="6" t="s">
        <v>16</v>
      </c>
      <c r="D105" s="9" t="s">
        <v>434</v>
      </c>
      <c r="E105" s="9" t="s">
        <v>430</v>
      </c>
      <c r="F105" s="9" t="s">
        <v>400</v>
      </c>
      <c r="G105" s="11">
        <v>134</v>
      </c>
      <c r="H105" s="5">
        <f t="shared" si="6"/>
        <v>33.5</v>
      </c>
      <c r="I105" s="14" t="s">
        <v>200</v>
      </c>
      <c r="J105" s="5">
        <f t="shared" si="7"/>
        <v>44.17</v>
      </c>
      <c r="K105" s="5">
        <f t="shared" si="5"/>
        <v>77.67</v>
      </c>
      <c r="L105" s="9" t="s">
        <v>21</v>
      </c>
      <c r="M105" s="9" t="s">
        <v>743</v>
      </c>
      <c r="N105" s="15"/>
    </row>
    <row r="106" spans="1:14" ht="22.5">
      <c r="A106" s="6" t="s">
        <v>435</v>
      </c>
      <c r="B106" s="9" t="s">
        <v>440</v>
      </c>
      <c r="C106" s="6" t="s">
        <v>16</v>
      </c>
      <c r="D106" s="9" t="s">
        <v>441</v>
      </c>
      <c r="E106" s="9" t="s">
        <v>437</v>
      </c>
      <c r="F106" s="9" t="s">
        <v>438</v>
      </c>
      <c r="G106" s="11">
        <v>122.5</v>
      </c>
      <c r="H106" s="5">
        <f t="shared" si="6"/>
        <v>30.63</v>
      </c>
      <c r="I106" s="14" t="s">
        <v>329</v>
      </c>
      <c r="J106" s="5">
        <f t="shared" si="7"/>
        <v>43.34</v>
      </c>
      <c r="K106" s="5">
        <f t="shared" si="5"/>
        <v>73.97</v>
      </c>
      <c r="L106" s="9" t="s">
        <v>14</v>
      </c>
      <c r="M106" s="9" t="s">
        <v>742</v>
      </c>
      <c r="N106" s="15" t="s">
        <v>744</v>
      </c>
    </row>
    <row r="107" spans="1:14" ht="13.5">
      <c r="A107" s="6" t="s">
        <v>439</v>
      </c>
      <c r="B107" s="9" t="s">
        <v>179</v>
      </c>
      <c r="C107" s="6" t="s">
        <v>16</v>
      </c>
      <c r="D107" s="9" t="s">
        <v>436</v>
      </c>
      <c r="E107" s="9" t="s">
        <v>437</v>
      </c>
      <c r="F107" s="9" t="s">
        <v>438</v>
      </c>
      <c r="G107" s="11">
        <v>111</v>
      </c>
      <c r="H107" s="5">
        <f t="shared" si="6"/>
        <v>27.75</v>
      </c>
      <c r="I107" s="14" t="s">
        <v>360</v>
      </c>
      <c r="J107" s="5">
        <f t="shared" si="7"/>
        <v>40.340000000000003</v>
      </c>
      <c r="K107" s="5">
        <f t="shared" si="5"/>
        <v>68.09</v>
      </c>
      <c r="L107" s="9" t="s">
        <v>21</v>
      </c>
      <c r="M107" s="9" t="s">
        <v>743</v>
      </c>
      <c r="N107" s="15"/>
    </row>
    <row r="108" spans="1:14" ht="13.5">
      <c r="A108" s="6" t="s">
        <v>442</v>
      </c>
      <c r="B108" s="9" t="s">
        <v>443</v>
      </c>
      <c r="C108" s="6" t="s">
        <v>16</v>
      </c>
      <c r="D108" s="9" t="s">
        <v>444</v>
      </c>
      <c r="E108" s="9" t="s">
        <v>445</v>
      </c>
      <c r="F108" s="9" t="s">
        <v>446</v>
      </c>
      <c r="G108" s="11">
        <v>109.5</v>
      </c>
      <c r="H108" s="5">
        <f t="shared" si="6"/>
        <v>27.38</v>
      </c>
      <c r="I108" s="14" t="s">
        <v>312</v>
      </c>
      <c r="J108" s="5">
        <f t="shared" si="7"/>
        <v>42.17</v>
      </c>
      <c r="K108" s="5">
        <f t="shared" si="5"/>
        <v>69.55</v>
      </c>
      <c r="L108" s="9" t="s">
        <v>14</v>
      </c>
      <c r="M108" s="9" t="s">
        <v>742</v>
      </c>
      <c r="N108" s="15"/>
    </row>
    <row r="109" spans="1:14" ht="13.5">
      <c r="A109" s="6" t="s">
        <v>447</v>
      </c>
      <c r="B109" s="9" t="s">
        <v>452</v>
      </c>
      <c r="C109" s="6" t="s">
        <v>16</v>
      </c>
      <c r="D109" s="9" t="s">
        <v>453</v>
      </c>
      <c r="E109" s="9" t="s">
        <v>445</v>
      </c>
      <c r="F109" s="9" t="s">
        <v>446</v>
      </c>
      <c r="G109" s="11">
        <v>106</v>
      </c>
      <c r="H109" s="5">
        <f t="shared" si="6"/>
        <v>26.5</v>
      </c>
      <c r="I109" s="14" t="s">
        <v>454</v>
      </c>
      <c r="J109" s="5">
        <f t="shared" si="7"/>
        <v>38.840000000000003</v>
      </c>
      <c r="K109" s="5">
        <f t="shared" si="5"/>
        <v>65.34</v>
      </c>
      <c r="L109" s="9" t="s">
        <v>21</v>
      </c>
      <c r="M109" s="9" t="s">
        <v>743</v>
      </c>
      <c r="N109" s="15"/>
    </row>
    <row r="110" spans="1:14" ht="13.5">
      <c r="A110" s="6" t="s">
        <v>451</v>
      </c>
      <c r="B110" s="9" t="s">
        <v>448</v>
      </c>
      <c r="C110" s="6" t="s">
        <v>16</v>
      </c>
      <c r="D110" s="9" t="s">
        <v>449</v>
      </c>
      <c r="E110" s="9" t="s">
        <v>445</v>
      </c>
      <c r="F110" s="9" t="s">
        <v>446</v>
      </c>
      <c r="G110" s="11">
        <v>106</v>
      </c>
      <c r="H110" s="5">
        <f t="shared" si="6"/>
        <v>26.5</v>
      </c>
      <c r="I110" s="14" t="s">
        <v>450</v>
      </c>
      <c r="J110" s="5">
        <f t="shared" si="7"/>
        <v>38.17</v>
      </c>
      <c r="K110" s="5">
        <f t="shared" si="5"/>
        <v>64.67</v>
      </c>
      <c r="L110" s="9" t="s">
        <v>25</v>
      </c>
      <c r="M110" s="9" t="s">
        <v>743</v>
      </c>
      <c r="N110" s="15"/>
    </row>
    <row r="111" spans="1:14" ht="13.5">
      <c r="A111" s="6" t="s">
        <v>455</v>
      </c>
      <c r="B111" s="9" t="s">
        <v>456</v>
      </c>
      <c r="C111" s="6" t="s">
        <v>16</v>
      </c>
      <c r="D111" s="9" t="s">
        <v>457</v>
      </c>
      <c r="E111" s="9" t="s">
        <v>458</v>
      </c>
      <c r="F111" s="9" t="s">
        <v>446</v>
      </c>
      <c r="G111" s="11">
        <v>133</v>
      </c>
      <c r="H111" s="5">
        <f t="shared" si="6"/>
        <v>33.25</v>
      </c>
      <c r="I111" s="14" t="s">
        <v>360</v>
      </c>
      <c r="J111" s="5">
        <f t="shared" si="7"/>
        <v>40.340000000000003</v>
      </c>
      <c r="K111" s="5">
        <f t="shared" si="5"/>
        <v>73.59</v>
      </c>
      <c r="L111" s="9" t="s">
        <v>14</v>
      </c>
      <c r="M111" s="9" t="s">
        <v>742</v>
      </c>
      <c r="N111" s="15"/>
    </row>
    <row r="112" spans="1:14" ht="13.5">
      <c r="A112" s="6" t="s">
        <v>459</v>
      </c>
      <c r="B112" s="9" t="s">
        <v>460</v>
      </c>
      <c r="C112" s="6" t="s">
        <v>16</v>
      </c>
      <c r="D112" s="9" t="s">
        <v>461</v>
      </c>
      <c r="E112" s="9" t="s">
        <v>458</v>
      </c>
      <c r="F112" s="9" t="s">
        <v>446</v>
      </c>
      <c r="G112" s="11">
        <v>118.5</v>
      </c>
      <c r="H112" s="5">
        <f t="shared" si="6"/>
        <v>29.63</v>
      </c>
      <c r="I112" s="14" t="s">
        <v>326</v>
      </c>
      <c r="J112" s="5">
        <f t="shared" si="7"/>
        <v>36.5</v>
      </c>
      <c r="K112" s="5">
        <f t="shared" si="5"/>
        <v>66.13</v>
      </c>
      <c r="L112" s="9" t="s">
        <v>21</v>
      </c>
      <c r="M112" s="9" t="s">
        <v>743</v>
      </c>
      <c r="N112" s="15"/>
    </row>
    <row r="113" spans="1:14" ht="13.5">
      <c r="A113" s="6" t="s">
        <v>462</v>
      </c>
      <c r="B113" s="9" t="s">
        <v>463</v>
      </c>
      <c r="C113" s="6" t="s">
        <v>16</v>
      </c>
      <c r="D113" s="9" t="s">
        <v>464</v>
      </c>
      <c r="E113" s="9" t="s">
        <v>458</v>
      </c>
      <c r="F113" s="9" t="s">
        <v>446</v>
      </c>
      <c r="G113" s="11">
        <v>100.5</v>
      </c>
      <c r="H113" s="5">
        <f t="shared" si="6"/>
        <v>25.13</v>
      </c>
      <c r="I113" s="14" t="s">
        <v>465</v>
      </c>
      <c r="J113" s="5">
        <f t="shared" si="7"/>
        <v>39.340000000000003</v>
      </c>
      <c r="K113" s="5">
        <f t="shared" si="5"/>
        <v>64.47</v>
      </c>
      <c r="L113" s="9" t="s">
        <v>25</v>
      </c>
      <c r="M113" s="9" t="s">
        <v>743</v>
      </c>
      <c r="N113" s="15"/>
    </row>
    <row r="114" spans="1:14" ht="22.5">
      <c r="A114" s="6" t="s">
        <v>466</v>
      </c>
      <c r="B114" s="9" t="s">
        <v>467</v>
      </c>
      <c r="C114" s="6" t="s">
        <v>16</v>
      </c>
      <c r="D114" s="9" t="s">
        <v>468</v>
      </c>
      <c r="E114" s="9" t="s">
        <v>469</v>
      </c>
      <c r="F114" s="9" t="s">
        <v>470</v>
      </c>
      <c r="G114" s="11">
        <v>122.5</v>
      </c>
      <c r="H114" s="12">
        <f t="shared" ref="H114:H126" si="8">ROUND(G114/2*0.4,2)</f>
        <v>24.5</v>
      </c>
      <c r="I114" s="14" t="s">
        <v>209</v>
      </c>
      <c r="J114" s="12">
        <f t="shared" ref="J114:J126" si="9">ROUND(I114*0.6,2)</f>
        <v>51.8</v>
      </c>
      <c r="K114" s="12">
        <f t="shared" si="5"/>
        <v>76.3</v>
      </c>
      <c r="L114" s="9" t="s">
        <v>14</v>
      </c>
      <c r="M114" s="9" t="s">
        <v>742</v>
      </c>
      <c r="N114" s="15" t="s">
        <v>744</v>
      </c>
    </row>
    <row r="115" spans="1:14" ht="22.5">
      <c r="A115" s="6" t="s">
        <v>471</v>
      </c>
      <c r="B115" s="9" t="s">
        <v>486</v>
      </c>
      <c r="C115" s="6" t="s">
        <v>16</v>
      </c>
      <c r="D115" s="9" t="s">
        <v>487</v>
      </c>
      <c r="E115" s="9" t="s">
        <v>483</v>
      </c>
      <c r="F115" s="9" t="s">
        <v>249</v>
      </c>
      <c r="G115" s="11">
        <v>142.5</v>
      </c>
      <c r="H115" s="12">
        <f t="shared" si="8"/>
        <v>28.5</v>
      </c>
      <c r="I115" s="14" t="s">
        <v>200</v>
      </c>
      <c r="J115" s="12">
        <f t="shared" si="9"/>
        <v>53</v>
      </c>
      <c r="K115" s="12">
        <f t="shared" si="5"/>
        <v>81.5</v>
      </c>
      <c r="L115" s="9" t="s">
        <v>14</v>
      </c>
      <c r="M115" s="9" t="s">
        <v>742</v>
      </c>
      <c r="N115" s="15" t="s">
        <v>744</v>
      </c>
    </row>
    <row r="116" spans="1:14" ht="13.5">
      <c r="A116" s="6" t="s">
        <v>474</v>
      </c>
      <c r="B116" s="9" t="s">
        <v>481</v>
      </c>
      <c r="C116" s="6" t="s">
        <v>16</v>
      </c>
      <c r="D116" s="9" t="s">
        <v>482</v>
      </c>
      <c r="E116" s="9" t="s">
        <v>483</v>
      </c>
      <c r="F116" s="9" t="s">
        <v>249</v>
      </c>
      <c r="G116" s="11">
        <v>126</v>
      </c>
      <c r="H116" s="12">
        <f t="shared" si="8"/>
        <v>25.2</v>
      </c>
      <c r="I116" s="14" t="s">
        <v>484</v>
      </c>
      <c r="J116" s="12">
        <f t="shared" si="9"/>
        <v>48.8</v>
      </c>
      <c r="K116" s="12">
        <f t="shared" si="5"/>
        <v>74</v>
      </c>
      <c r="L116" s="9" t="s">
        <v>21</v>
      </c>
      <c r="M116" s="9" t="s">
        <v>743</v>
      </c>
      <c r="N116" s="15"/>
    </row>
    <row r="117" spans="1:14" ht="13.5">
      <c r="A117" s="6" t="s">
        <v>477</v>
      </c>
      <c r="B117" s="9" t="s">
        <v>478</v>
      </c>
      <c r="C117" s="6" t="s">
        <v>16</v>
      </c>
      <c r="D117" s="9" t="s">
        <v>479</v>
      </c>
      <c r="E117" s="9" t="s">
        <v>248</v>
      </c>
      <c r="F117" s="9" t="s">
        <v>249</v>
      </c>
      <c r="G117" s="11">
        <v>139.5</v>
      </c>
      <c r="H117" s="12">
        <f t="shared" si="8"/>
        <v>27.9</v>
      </c>
      <c r="I117" s="14" t="s">
        <v>253</v>
      </c>
      <c r="J117" s="12">
        <f t="shared" si="9"/>
        <v>52.8</v>
      </c>
      <c r="K117" s="12">
        <f t="shared" si="5"/>
        <v>80.699999999999989</v>
      </c>
      <c r="L117" s="9" t="s">
        <v>14</v>
      </c>
      <c r="M117" s="9" t="s">
        <v>742</v>
      </c>
      <c r="N117" s="15"/>
    </row>
    <row r="118" spans="1:14" ht="13.5">
      <c r="A118" s="6" t="s">
        <v>480</v>
      </c>
      <c r="B118" s="9" t="s">
        <v>251</v>
      </c>
      <c r="C118" s="6" t="s">
        <v>16</v>
      </c>
      <c r="D118" s="9" t="s">
        <v>252</v>
      </c>
      <c r="E118" s="9" t="s">
        <v>248</v>
      </c>
      <c r="F118" s="9" t="s">
        <v>249</v>
      </c>
      <c r="G118" s="11">
        <v>134</v>
      </c>
      <c r="H118" s="12">
        <f t="shared" si="8"/>
        <v>26.8</v>
      </c>
      <c r="I118" s="14" t="s">
        <v>253</v>
      </c>
      <c r="J118" s="12">
        <f t="shared" si="9"/>
        <v>52.8</v>
      </c>
      <c r="K118" s="12">
        <f t="shared" si="5"/>
        <v>79.599999999999994</v>
      </c>
      <c r="L118" s="9" t="s">
        <v>21</v>
      </c>
      <c r="M118" s="9" t="s">
        <v>743</v>
      </c>
      <c r="N118" s="15"/>
    </row>
    <row r="119" spans="1:14" ht="13.5">
      <c r="A119" s="6" t="s">
        <v>485</v>
      </c>
      <c r="B119" s="9" t="s">
        <v>246</v>
      </c>
      <c r="C119" s="6" t="s">
        <v>16</v>
      </c>
      <c r="D119" s="9" t="s">
        <v>247</v>
      </c>
      <c r="E119" s="9" t="s">
        <v>248</v>
      </c>
      <c r="F119" s="9" t="s">
        <v>249</v>
      </c>
      <c r="G119" s="11">
        <v>114.5</v>
      </c>
      <c r="H119" s="12">
        <f t="shared" si="8"/>
        <v>22.9</v>
      </c>
      <c r="I119" s="14" t="s">
        <v>209</v>
      </c>
      <c r="J119" s="12">
        <f t="shared" si="9"/>
        <v>51.8</v>
      </c>
      <c r="K119" s="12">
        <f t="shared" si="5"/>
        <v>74.699999999999989</v>
      </c>
      <c r="L119" s="9" t="s">
        <v>25</v>
      </c>
      <c r="M119" s="9" t="s">
        <v>743</v>
      </c>
      <c r="N119" s="15"/>
    </row>
    <row r="120" spans="1:14" ht="22.5">
      <c r="A120" s="6" t="s">
        <v>488</v>
      </c>
      <c r="B120" s="9" t="s">
        <v>497</v>
      </c>
      <c r="C120" s="9" t="s">
        <v>397</v>
      </c>
      <c r="D120" s="9" t="s">
        <v>498</v>
      </c>
      <c r="E120" s="9" t="s">
        <v>491</v>
      </c>
      <c r="F120" s="9" t="s">
        <v>492</v>
      </c>
      <c r="G120" s="11">
        <v>110.5</v>
      </c>
      <c r="H120" s="12">
        <f t="shared" si="8"/>
        <v>22.1</v>
      </c>
      <c r="I120" s="14" t="s">
        <v>360</v>
      </c>
      <c r="J120" s="12">
        <f t="shared" si="9"/>
        <v>48.4</v>
      </c>
      <c r="K120" s="12">
        <f t="shared" si="5"/>
        <v>70.5</v>
      </c>
      <c r="L120" s="9" t="s">
        <v>14</v>
      </c>
      <c r="M120" s="9" t="s">
        <v>742</v>
      </c>
      <c r="N120" s="15" t="s">
        <v>744</v>
      </c>
    </row>
    <row r="121" spans="1:14" ht="13.5">
      <c r="A121" s="6" t="s">
        <v>493</v>
      </c>
      <c r="B121" s="9" t="s">
        <v>494</v>
      </c>
      <c r="C121" s="9" t="s">
        <v>397</v>
      </c>
      <c r="D121" s="9" t="s">
        <v>495</v>
      </c>
      <c r="E121" s="9" t="s">
        <v>491</v>
      </c>
      <c r="F121" s="9" t="s">
        <v>492</v>
      </c>
      <c r="G121" s="11">
        <v>95</v>
      </c>
      <c r="H121" s="12">
        <f t="shared" si="8"/>
        <v>19</v>
      </c>
      <c r="I121" s="14" t="s">
        <v>484</v>
      </c>
      <c r="J121" s="12">
        <f t="shared" si="9"/>
        <v>48.8</v>
      </c>
      <c r="K121" s="12">
        <f t="shared" si="5"/>
        <v>67.8</v>
      </c>
      <c r="L121" s="9" t="s">
        <v>21</v>
      </c>
      <c r="M121" s="9" t="s">
        <v>743</v>
      </c>
      <c r="N121" s="15"/>
    </row>
    <row r="122" spans="1:14" ht="13.5">
      <c r="A122" s="6" t="s">
        <v>496</v>
      </c>
      <c r="B122" s="9" t="s">
        <v>489</v>
      </c>
      <c r="C122" s="9" t="s">
        <v>397</v>
      </c>
      <c r="D122" s="9" t="s">
        <v>490</v>
      </c>
      <c r="E122" s="9" t="s">
        <v>491</v>
      </c>
      <c r="F122" s="9" t="s">
        <v>492</v>
      </c>
      <c r="G122" s="11">
        <v>101.5</v>
      </c>
      <c r="H122" s="12">
        <f t="shared" si="8"/>
        <v>20.3</v>
      </c>
      <c r="I122" s="14" t="s">
        <v>244</v>
      </c>
      <c r="J122" s="12">
        <f t="shared" si="9"/>
        <v>0</v>
      </c>
      <c r="K122" s="12">
        <f t="shared" si="5"/>
        <v>20.3</v>
      </c>
      <c r="L122" s="9" t="s">
        <v>25</v>
      </c>
      <c r="M122" s="9" t="s">
        <v>743</v>
      </c>
      <c r="N122" s="15" t="s">
        <v>745</v>
      </c>
    </row>
    <row r="123" spans="1:14" ht="22.5">
      <c r="A123" s="6" t="s">
        <v>499</v>
      </c>
      <c r="B123" s="9" t="s">
        <v>500</v>
      </c>
      <c r="C123" s="9" t="s">
        <v>397</v>
      </c>
      <c r="D123" s="9" t="s">
        <v>501</v>
      </c>
      <c r="E123" s="9" t="s">
        <v>502</v>
      </c>
      <c r="F123" s="9" t="s">
        <v>492</v>
      </c>
      <c r="G123" s="11">
        <v>95.5</v>
      </c>
      <c r="H123" s="12">
        <f t="shared" si="8"/>
        <v>19.100000000000001</v>
      </c>
      <c r="I123" s="14" t="s">
        <v>334</v>
      </c>
      <c r="J123" s="12">
        <f t="shared" si="9"/>
        <v>45</v>
      </c>
      <c r="K123" s="12">
        <f t="shared" si="5"/>
        <v>64.099999999999994</v>
      </c>
      <c r="L123" s="9" t="s">
        <v>14</v>
      </c>
      <c r="M123" s="9" t="s">
        <v>742</v>
      </c>
      <c r="N123" s="15" t="s">
        <v>744</v>
      </c>
    </row>
    <row r="124" spans="1:14" ht="13.5">
      <c r="A124" s="6" t="s">
        <v>503</v>
      </c>
      <c r="B124" s="9" t="s">
        <v>504</v>
      </c>
      <c r="C124" s="9" t="s">
        <v>397</v>
      </c>
      <c r="D124" s="9" t="s">
        <v>505</v>
      </c>
      <c r="E124" s="9" t="s">
        <v>502</v>
      </c>
      <c r="F124" s="9" t="s">
        <v>492</v>
      </c>
      <c r="G124" s="11">
        <v>84.5</v>
      </c>
      <c r="H124" s="12">
        <f t="shared" si="8"/>
        <v>16.899999999999999</v>
      </c>
      <c r="I124" s="14" t="s">
        <v>334</v>
      </c>
      <c r="J124" s="12">
        <f t="shared" si="9"/>
        <v>45</v>
      </c>
      <c r="K124" s="12">
        <f t="shared" si="5"/>
        <v>61.9</v>
      </c>
      <c r="L124" s="9" t="s">
        <v>21</v>
      </c>
      <c r="M124" s="9" t="s">
        <v>743</v>
      </c>
      <c r="N124" s="15"/>
    </row>
    <row r="125" spans="1:14" ht="22.5">
      <c r="A125" s="6" t="s">
        <v>506</v>
      </c>
      <c r="B125" s="9" t="s">
        <v>507</v>
      </c>
      <c r="C125" s="6" t="s">
        <v>16</v>
      </c>
      <c r="D125" s="9" t="s">
        <v>508</v>
      </c>
      <c r="E125" s="9" t="s">
        <v>509</v>
      </c>
      <c r="F125" s="9" t="s">
        <v>492</v>
      </c>
      <c r="G125" s="11">
        <v>123</v>
      </c>
      <c r="H125" s="12">
        <f t="shared" si="8"/>
        <v>24.6</v>
      </c>
      <c r="I125" s="14" t="s">
        <v>394</v>
      </c>
      <c r="J125" s="12">
        <f t="shared" si="9"/>
        <v>49</v>
      </c>
      <c r="K125" s="12">
        <f t="shared" si="5"/>
        <v>73.599999999999994</v>
      </c>
      <c r="L125" s="9" t="s">
        <v>14</v>
      </c>
      <c r="M125" s="9" t="s">
        <v>742</v>
      </c>
      <c r="N125" s="15" t="s">
        <v>744</v>
      </c>
    </row>
    <row r="126" spans="1:14" ht="22.5">
      <c r="A126" s="6" t="s">
        <v>510</v>
      </c>
      <c r="B126" s="9" t="s">
        <v>511</v>
      </c>
      <c r="C126" s="6" t="s">
        <v>16</v>
      </c>
      <c r="D126" s="9" t="s">
        <v>512</v>
      </c>
      <c r="E126" s="9" t="s">
        <v>513</v>
      </c>
      <c r="F126" s="9" t="s">
        <v>492</v>
      </c>
      <c r="G126" s="11">
        <v>92.5</v>
      </c>
      <c r="H126" s="12">
        <f t="shared" si="8"/>
        <v>18.5</v>
      </c>
      <c r="I126" s="14" t="s">
        <v>514</v>
      </c>
      <c r="J126" s="12">
        <f t="shared" si="9"/>
        <v>46</v>
      </c>
      <c r="K126" s="12">
        <f t="shared" si="5"/>
        <v>64.5</v>
      </c>
      <c r="L126" s="9" t="s">
        <v>14</v>
      </c>
      <c r="M126" s="9" t="s">
        <v>742</v>
      </c>
      <c r="N126" s="15" t="s">
        <v>744</v>
      </c>
    </row>
    <row r="127" spans="1:14" ht="22.5">
      <c r="A127" s="6" t="s">
        <v>515</v>
      </c>
      <c r="B127" s="9" t="s">
        <v>516</v>
      </c>
      <c r="C127" s="6" t="s">
        <v>16</v>
      </c>
      <c r="D127" s="9" t="s">
        <v>517</v>
      </c>
      <c r="E127" s="9" t="s">
        <v>518</v>
      </c>
      <c r="F127" s="9" t="s">
        <v>519</v>
      </c>
      <c r="G127" s="11">
        <v>138.5</v>
      </c>
      <c r="H127" s="5">
        <f t="shared" ref="H127:H158" si="10">ROUND(G127*0.25,2)</f>
        <v>34.630000000000003</v>
      </c>
      <c r="I127" s="14" t="s">
        <v>368</v>
      </c>
      <c r="J127" s="5">
        <f t="shared" ref="J127:J158" si="11">ROUND(I127*0.5,2)</f>
        <v>42</v>
      </c>
      <c r="K127" s="5">
        <f t="shared" si="5"/>
        <v>76.63</v>
      </c>
      <c r="L127" s="9" t="s">
        <v>14</v>
      </c>
      <c r="M127" s="9" t="s">
        <v>742</v>
      </c>
      <c r="N127" s="15" t="s">
        <v>744</v>
      </c>
    </row>
    <row r="128" spans="1:14" ht="13.5">
      <c r="A128" s="6" t="s">
        <v>520</v>
      </c>
      <c r="B128" s="9" t="s">
        <v>521</v>
      </c>
      <c r="C128" s="6" t="s">
        <v>16</v>
      </c>
      <c r="D128" s="9" t="s">
        <v>522</v>
      </c>
      <c r="E128" s="9" t="s">
        <v>518</v>
      </c>
      <c r="F128" s="9" t="s">
        <v>519</v>
      </c>
      <c r="G128" s="11">
        <v>121.5</v>
      </c>
      <c r="H128" s="5">
        <f t="shared" si="10"/>
        <v>30.38</v>
      </c>
      <c r="I128" s="14" t="s">
        <v>244</v>
      </c>
      <c r="J128" s="5">
        <f t="shared" si="11"/>
        <v>0</v>
      </c>
      <c r="K128" s="5">
        <f t="shared" si="5"/>
        <v>30.38</v>
      </c>
      <c r="L128" s="9" t="s">
        <v>21</v>
      </c>
      <c r="M128" s="9" t="s">
        <v>743</v>
      </c>
      <c r="N128" s="15" t="s">
        <v>745</v>
      </c>
    </row>
    <row r="129" spans="1:14" ht="22.5">
      <c r="A129" s="6" t="s">
        <v>523</v>
      </c>
      <c r="B129" s="9" t="s">
        <v>524</v>
      </c>
      <c r="C129" s="6" t="s">
        <v>16</v>
      </c>
      <c r="D129" s="9" t="s">
        <v>525</v>
      </c>
      <c r="E129" s="9" t="s">
        <v>526</v>
      </c>
      <c r="F129" s="9" t="s">
        <v>519</v>
      </c>
      <c r="G129" s="11">
        <v>131</v>
      </c>
      <c r="H129" s="5">
        <f t="shared" si="10"/>
        <v>32.75</v>
      </c>
      <c r="I129" s="14" t="s">
        <v>350</v>
      </c>
      <c r="J129" s="5">
        <f t="shared" si="11"/>
        <v>43.5</v>
      </c>
      <c r="K129" s="5">
        <f t="shared" si="5"/>
        <v>76.25</v>
      </c>
      <c r="L129" s="9" t="s">
        <v>14</v>
      </c>
      <c r="M129" s="9" t="s">
        <v>742</v>
      </c>
      <c r="N129" s="15" t="s">
        <v>744</v>
      </c>
    </row>
    <row r="130" spans="1:14" ht="13.5">
      <c r="A130" s="6" t="s">
        <v>527</v>
      </c>
      <c r="B130" s="9" t="s">
        <v>528</v>
      </c>
      <c r="C130" s="6" t="s">
        <v>16</v>
      </c>
      <c r="D130" s="9" t="s">
        <v>529</v>
      </c>
      <c r="E130" s="9" t="s">
        <v>526</v>
      </c>
      <c r="F130" s="9" t="s">
        <v>519</v>
      </c>
      <c r="G130" s="11">
        <v>128.5</v>
      </c>
      <c r="H130" s="5">
        <f t="shared" si="10"/>
        <v>32.130000000000003</v>
      </c>
      <c r="I130" s="14" t="s">
        <v>253</v>
      </c>
      <c r="J130" s="5">
        <f t="shared" si="11"/>
        <v>44</v>
      </c>
      <c r="K130" s="5">
        <f t="shared" si="5"/>
        <v>76.13</v>
      </c>
      <c r="L130" s="9" t="s">
        <v>21</v>
      </c>
      <c r="M130" s="9" t="s">
        <v>743</v>
      </c>
      <c r="N130" s="15"/>
    </row>
    <row r="131" spans="1:14" ht="13.5">
      <c r="A131" s="6" t="s">
        <v>530</v>
      </c>
      <c r="B131" s="9" t="s">
        <v>531</v>
      </c>
      <c r="C131" s="9" t="s">
        <v>532</v>
      </c>
      <c r="D131" s="9" t="s">
        <v>533</v>
      </c>
      <c r="E131" s="9" t="s">
        <v>534</v>
      </c>
      <c r="F131" s="9" t="s">
        <v>535</v>
      </c>
      <c r="G131" s="11">
        <v>136.5</v>
      </c>
      <c r="H131" s="5">
        <f t="shared" si="10"/>
        <v>34.130000000000003</v>
      </c>
      <c r="I131" s="14" t="s">
        <v>205</v>
      </c>
      <c r="J131" s="5">
        <f t="shared" si="11"/>
        <v>45</v>
      </c>
      <c r="K131" s="5">
        <f t="shared" ref="K131:K186" si="12">H131+J131</f>
        <v>79.13</v>
      </c>
      <c r="L131" s="9" t="s">
        <v>14</v>
      </c>
      <c r="M131" s="9" t="s">
        <v>742</v>
      </c>
      <c r="N131" s="15"/>
    </row>
    <row r="132" spans="1:14" ht="22.5">
      <c r="A132" s="6" t="s">
        <v>536</v>
      </c>
      <c r="B132" s="9" t="s">
        <v>537</v>
      </c>
      <c r="C132" s="9" t="s">
        <v>532</v>
      </c>
      <c r="D132" s="9" t="s">
        <v>538</v>
      </c>
      <c r="E132" s="9" t="s">
        <v>534</v>
      </c>
      <c r="F132" s="9" t="s">
        <v>535</v>
      </c>
      <c r="G132" s="11">
        <v>137</v>
      </c>
      <c r="H132" s="5">
        <f t="shared" si="10"/>
        <v>34.25</v>
      </c>
      <c r="I132" s="14" t="s">
        <v>253</v>
      </c>
      <c r="J132" s="5">
        <f t="shared" si="11"/>
        <v>44</v>
      </c>
      <c r="K132" s="5">
        <f t="shared" si="12"/>
        <v>78.25</v>
      </c>
      <c r="L132" s="9" t="s">
        <v>21</v>
      </c>
      <c r="M132" s="9" t="s">
        <v>742</v>
      </c>
      <c r="N132" s="15" t="s">
        <v>744</v>
      </c>
    </row>
    <row r="133" spans="1:14" ht="13.5">
      <c r="A133" s="6" t="s">
        <v>539</v>
      </c>
      <c r="B133" s="9" t="s">
        <v>540</v>
      </c>
      <c r="C133" s="9" t="s">
        <v>532</v>
      </c>
      <c r="D133" s="9" t="s">
        <v>541</v>
      </c>
      <c r="E133" s="9" t="s">
        <v>534</v>
      </c>
      <c r="F133" s="9" t="s">
        <v>535</v>
      </c>
      <c r="G133" s="11">
        <v>117</v>
      </c>
      <c r="H133" s="5">
        <f t="shared" si="10"/>
        <v>29.25</v>
      </c>
      <c r="I133" s="14" t="s">
        <v>276</v>
      </c>
      <c r="J133" s="5">
        <f t="shared" si="11"/>
        <v>44.5</v>
      </c>
      <c r="K133" s="5">
        <f t="shared" si="12"/>
        <v>73.75</v>
      </c>
      <c r="L133" s="9" t="s">
        <v>25</v>
      </c>
      <c r="M133" s="9" t="s">
        <v>743</v>
      </c>
      <c r="N133" s="15"/>
    </row>
    <row r="134" spans="1:14" ht="22.5">
      <c r="A134" s="6" t="s">
        <v>542</v>
      </c>
      <c r="B134" s="9" t="s">
        <v>547</v>
      </c>
      <c r="C134" s="9" t="s">
        <v>532</v>
      </c>
      <c r="D134" s="9" t="s">
        <v>548</v>
      </c>
      <c r="E134" s="9" t="s">
        <v>545</v>
      </c>
      <c r="F134" s="9" t="s">
        <v>535</v>
      </c>
      <c r="G134" s="11">
        <v>143.5</v>
      </c>
      <c r="H134" s="5">
        <f t="shared" si="10"/>
        <v>35.880000000000003</v>
      </c>
      <c r="I134" s="14" t="s">
        <v>344</v>
      </c>
      <c r="J134" s="5">
        <f t="shared" si="11"/>
        <v>44.84</v>
      </c>
      <c r="K134" s="5">
        <f t="shared" si="12"/>
        <v>80.72</v>
      </c>
      <c r="L134" s="9" t="s">
        <v>14</v>
      </c>
      <c r="M134" s="9" t="s">
        <v>742</v>
      </c>
      <c r="N134" s="15" t="s">
        <v>744</v>
      </c>
    </row>
    <row r="135" spans="1:14" ht="13.5">
      <c r="A135" s="6" t="s">
        <v>546</v>
      </c>
      <c r="B135" s="9" t="s">
        <v>550</v>
      </c>
      <c r="C135" s="9" t="s">
        <v>532</v>
      </c>
      <c r="D135" s="9" t="s">
        <v>551</v>
      </c>
      <c r="E135" s="9" t="s">
        <v>545</v>
      </c>
      <c r="F135" s="9" t="s">
        <v>535</v>
      </c>
      <c r="G135" s="11">
        <v>116.5</v>
      </c>
      <c r="H135" s="5">
        <f t="shared" si="10"/>
        <v>29.13</v>
      </c>
      <c r="I135" s="14" t="s">
        <v>259</v>
      </c>
      <c r="J135" s="5">
        <f t="shared" si="11"/>
        <v>43.84</v>
      </c>
      <c r="K135" s="5">
        <f t="shared" si="12"/>
        <v>72.97</v>
      </c>
      <c r="L135" s="9" t="s">
        <v>21</v>
      </c>
      <c r="M135" s="9" t="s">
        <v>743</v>
      </c>
      <c r="N135" s="15"/>
    </row>
    <row r="136" spans="1:14" ht="13.5">
      <c r="A136" s="6" t="s">
        <v>549</v>
      </c>
      <c r="B136" s="9" t="s">
        <v>543</v>
      </c>
      <c r="C136" s="9" t="s">
        <v>532</v>
      </c>
      <c r="D136" s="9" t="s">
        <v>544</v>
      </c>
      <c r="E136" s="9" t="s">
        <v>545</v>
      </c>
      <c r="F136" s="9" t="s">
        <v>535</v>
      </c>
      <c r="G136" s="11">
        <v>116.5</v>
      </c>
      <c r="H136" s="5">
        <f t="shared" si="10"/>
        <v>29.13</v>
      </c>
      <c r="I136" s="14" t="s">
        <v>244</v>
      </c>
      <c r="J136" s="5">
        <f t="shared" si="11"/>
        <v>0</v>
      </c>
      <c r="K136" s="5">
        <f t="shared" si="12"/>
        <v>29.13</v>
      </c>
      <c r="L136" s="9" t="s">
        <v>25</v>
      </c>
      <c r="M136" s="9" t="s">
        <v>743</v>
      </c>
      <c r="N136" s="15" t="s">
        <v>745</v>
      </c>
    </row>
    <row r="137" spans="1:14" ht="22.5">
      <c r="A137" s="6" t="s">
        <v>552</v>
      </c>
      <c r="B137" s="9" t="s">
        <v>553</v>
      </c>
      <c r="C137" s="9" t="s">
        <v>397</v>
      </c>
      <c r="D137" s="9" t="s">
        <v>554</v>
      </c>
      <c r="E137" s="9" t="s">
        <v>555</v>
      </c>
      <c r="F137" s="9" t="s">
        <v>535</v>
      </c>
      <c r="G137" s="11">
        <v>127.5</v>
      </c>
      <c r="H137" s="5">
        <f t="shared" si="10"/>
        <v>31.88</v>
      </c>
      <c r="I137" s="14" t="s">
        <v>329</v>
      </c>
      <c r="J137" s="5">
        <f t="shared" si="11"/>
        <v>43.34</v>
      </c>
      <c r="K137" s="5">
        <f t="shared" si="12"/>
        <v>75.22</v>
      </c>
      <c r="L137" s="9" t="s">
        <v>14</v>
      </c>
      <c r="M137" s="9" t="s">
        <v>742</v>
      </c>
      <c r="N137" s="15" t="s">
        <v>744</v>
      </c>
    </row>
    <row r="138" spans="1:14" ht="13.5">
      <c r="A138" s="6" t="s">
        <v>556</v>
      </c>
      <c r="B138" s="9" t="s">
        <v>557</v>
      </c>
      <c r="C138" s="9" t="s">
        <v>558</v>
      </c>
      <c r="D138" s="9" t="s">
        <v>559</v>
      </c>
      <c r="E138" s="9" t="s">
        <v>560</v>
      </c>
      <c r="F138" s="9" t="s">
        <v>535</v>
      </c>
      <c r="G138" s="11">
        <v>148.5</v>
      </c>
      <c r="H138" s="5">
        <f t="shared" si="10"/>
        <v>37.130000000000003</v>
      </c>
      <c r="I138" s="14" t="s">
        <v>253</v>
      </c>
      <c r="J138" s="5">
        <f t="shared" si="11"/>
        <v>44</v>
      </c>
      <c r="K138" s="5">
        <f t="shared" si="12"/>
        <v>81.13</v>
      </c>
      <c r="L138" s="9" t="s">
        <v>14</v>
      </c>
      <c r="M138" s="9" t="s">
        <v>742</v>
      </c>
      <c r="N138" s="15"/>
    </row>
    <row r="139" spans="1:14" ht="13.5">
      <c r="A139" s="6" t="s">
        <v>561</v>
      </c>
      <c r="B139" s="9" t="s">
        <v>562</v>
      </c>
      <c r="C139" s="9" t="s">
        <v>558</v>
      </c>
      <c r="D139" s="9" t="s">
        <v>563</v>
      </c>
      <c r="E139" s="9" t="s">
        <v>560</v>
      </c>
      <c r="F139" s="9" t="s">
        <v>535</v>
      </c>
      <c r="G139" s="11">
        <v>135.5</v>
      </c>
      <c r="H139" s="5">
        <f t="shared" si="10"/>
        <v>33.880000000000003</v>
      </c>
      <c r="I139" s="14" t="s">
        <v>300</v>
      </c>
      <c r="J139" s="5">
        <f t="shared" si="11"/>
        <v>41.84</v>
      </c>
      <c r="K139" s="5">
        <f t="shared" si="12"/>
        <v>75.72</v>
      </c>
      <c r="L139" s="9" t="s">
        <v>21</v>
      </c>
      <c r="M139" s="9" t="s">
        <v>743</v>
      </c>
      <c r="N139" s="15"/>
    </row>
    <row r="140" spans="1:14" ht="13.5">
      <c r="A140" s="6" t="s">
        <v>564</v>
      </c>
      <c r="B140" s="9" t="s">
        <v>565</v>
      </c>
      <c r="C140" s="9" t="s">
        <v>558</v>
      </c>
      <c r="D140" s="9" t="s">
        <v>566</v>
      </c>
      <c r="E140" s="9" t="s">
        <v>560</v>
      </c>
      <c r="F140" s="9" t="s">
        <v>535</v>
      </c>
      <c r="G140" s="11">
        <v>119.5</v>
      </c>
      <c r="H140" s="5">
        <f t="shared" si="10"/>
        <v>29.88</v>
      </c>
      <c r="I140" s="14" t="s">
        <v>244</v>
      </c>
      <c r="J140" s="5">
        <f t="shared" si="11"/>
        <v>0</v>
      </c>
      <c r="K140" s="5">
        <f t="shared" si="12"/>
        <v>29.88</v>
      </c>
      <c r="L140" s="9" t="s">
        <v>25</v>
      </c>
      <c r="M140" s="9" t="s">
        <v>743</v>
      </c>
      <c r="N140" s="15" t="s">
        <v>745</v>
      </c>
    </row>
    <row r="141" spans="1:14" ht="22.5">
      <c r="A141" s="6" t="s">
        <v>567</v>
      </c>
      <c r="B141" s="9" t="s">
        <v>568</v>
      </c>
      <c r="C141" s="9" t="s">
        <v>532</v>
      </c>
      <c r="D141" s="9" t="s">
        <v>569</v>
      </c>
      <c r="E141" s="9" t="s">
        <v>570</v>
      </c>
      <c r="F141" s="9" t="s">
        <v>571</v>
      </c>
      <c r="G141" s="11">
        <v>133</v>
      </c>
      <c r="H141" s="5">
        <f t="shared" si="10"/>
        <v>33.25</v>
      </c>
      <c r="I141" s="14" t="s">
        <v>360</v>
      </c>
      <c r="J141" s="5">
        <f t="shared" si="11"/>
        <v>40.340000000000003</v>
      </c>
      <c r="K141" s="5">
        <f t="shared" si="12"/>
        <v>73.59</v>
      </c>
      <c r="L141" s="9" t="s">
        <v>14</v>
      </c>
      <c r="M141" s="9" t="s">
        <v>742</v>
      </c>
      <c r="N141" s="15" t="s">
        <v>744</v>
      </c>
    </row>
    <row r="142" spans="1:14" ht="22.5">
      <c r="A142" s="6" t="s">
        <v>572</v>
      </c>
      <c r="B142" s="9" t="s">
        <v>573</v>
      </c>
      <c r="C142" s="9" t="s">
        <v>532</v>
      </c>
      <c r="D142" s="9" t="s">
        <v>574</v>
      </c>
      <c r="E142" s="9" t="s">
        <v>575</v>
      </c>
      <c r="F142" s="9" t="s">
        <v>571</v>
      </c>
      <c r="G142" s="11">
        <v>157</v>
      </c>
      <c r="H142" s="5">
        <f t="shared" si="10"/>
        <v>39.25</v>
      </c>
      <c r="I142" s="14" t="s">
        <v>218</v>
      </c>
      <c r="J142" s="5">
        <f t="shared" si="11"/>
        <v>42.67</v>
      </c>
      <c r="K142" s="5">
        <f t="shared" si="12"/>
        <v>81.92</v>
      </c>
      <c r="L142" s="9" t="s">
        <v>14</v>
      </c>
      <c r="M142" s="9" t="s">
        <v>742</v>
      </c>
      <c r="N142" s="15" t="s">
        <v>744</v>
      </c>
    </row>
    <row r="143" spans="1:14" ht="22.5">
      <c r="A143" s="6" t="s">
        <v>576</v>
      </c>
      <c r="B143" s="9" t="s">
        <v>577</v>
      </c>
      <c r="C143" s="9" t="s">
        <v>397</v>
      </c>
      <c r="D143" s="9" t="s">
        <v>578</v>
      </c>
      <c r="E143" s="9" t="s">
        <v>579</v>
      </c>
      <c r="F143" s="9" t="s">
        <v>571</v>
      </c>
      <c r="G143" s="11">
        <v>131</v>
      </c>
      <c r="H143" s="5">
        <f t="shared" si="10"/>
        <v>32.75</v>
      </c>
      <c r="I143" s="14" t="s">
        <v>227</v>
      </c>
      <c r="J143" s="5">
        <f t="shared" si="11"/>
        <v>39.5</v>
      </c>
      <c r="K143" s="5">
        <f t="shared" si="12"/>
        <v>72.25</v>
      </c>
      <c r="L143" s="9" t="s">
        <v>14</v>
      </c>
      <c r="M143" s="9" t="s">
        <v>742</v>
      </c>
      <c r="N143" s="15" t="s">
        <v>744</v>
      </c>
    </row>
    <row r="144" spans="1:14" ht="13.5">
      <c r="A144" s="6" t="s">
        <v>580</v>
      </c>
      <c r="B144" s="9" t="s">
        <v>581</v>
      </c>
      <c r="C144" s="9" t="s">
        <v>532</v>
      </c>
      <c r="D144" s="9" t="s">
        <v>582</v>
      </c>
      <c r="E144" s="9" t="s">
        <v>583</v>
      </c>
      <c r="F144" s="9" t="s">
        <v>584</v>
      </c>
      <c r="G144" s="11">
        <v>133.5</v>
      </c>
      <c r="H144" s="5">
        <f t="shared" si="10"/>
        <v>33.380000000000003</v>
      </c>
      <c r="I144" s="14" t="s">
        <v>267</v>
      </c>
      <c r="J144" s="5">
        <f t="shared" si="11"/>
        <v>45.5</v>
      </c>
      <c r="K144" s="5">
        <f t="shared" si="12"/>
        <v>78.88</v>
      </c>
      <c r="L144" s="9" t="s">
        <v>14</v>
      </c>
      <c r="M144" s="9" t="s">
        <v>742</v>
      </c>
      <c r="N144" s="15"/>
    </row>
    <row r="145" spans="1:14" ht="13.5">
      <c r="A145" s="6" t="s">
        <v>585</v>
      </c>
      <c r="B145" s="9" t="s">
        <v>589</v>
      </c>
      <c r="C145" s="9" t="s">
        <v>532</v>
      </c>
      <c r="D145" s="9" t="s">
        <v>590</v>
      </c>
      <c r="E145" s="9" t="s">
        <v>583</v>
      </c>
      <c r="F145" s="9" t="s">
        <v>584</v>
      </c>
      <c r="G145" s="11">
        <v>131</v>
      </c>
      <c r="H145" s="5">
        <f t="shared" si="10"/>
        <v>32.75</v>
      </c>
      <c r="I145" s="14" t="s">
        <v>205</v>
      </c>
      <c r="J145" s="5">
        <f t="shared" si="11"/>
        <v>45</v>
      </c>
      <c r="K145" s="5">
        <f t="shared" si="12"/>
        <v>77.75</v>
      </c>
      <c r="L145" s="9" t="s">
        <v>21</v>
      </c>
      <c r="M145" s="9" t="s">
        <v>743</v>
      </c>
      <c r="N145" s="15"/>
    </row>
    <row r="146" spans="1:14" ht="13.5">
      <c r="A146" s="6" t="s">
        <v>588</v>
      </c>
      <c r="B146" s="9" t="s">
        <v>586</v>
      </c>
      <c r="C146" s="9" t="s">
        <v>532</v>
      </c>
      <c r="D146" s="9" t="s">
        <v>587</v>
      </c>
      <c r="E146" s="9" t="s">
        <v>583</v>
      </c>
      <c r="F146" s="9" t="s">
        <v>584</v>
      </c>
      <c r="G146" s="11">
        <v>133</v>
      </c>
      <c r="H146" s="5">
        <f t="shared" si="10"/>
        <v>33.25</v>
      </c>
      <c r="I146" s="14" t="s">
        <v>209</v>
      </c>
      <c r="J146" s="5">
        <f t="shared" si="11"/>
        <v>43.17</v>
      </c>
      <c r="K146" s="5">
        <f t="shared" si="12"/>
        <v>76.42</v>
      </c>
      <c r="L146" s="9" t="s">
        <v>25</v>
      </c>
      <c r="M146" s="9" t="s">
        <v>743</v>
      </c>
      <c r="N146" s="15"/>
    </row>
    <row r="147" spans="1:14" ht="13.5">
      <c r="A147" s="6" t="s">
        <v>591</v>
      </c>
      <c r="B147" s="9" t="s">
        <v>592</v>
      </c>
      <c r="C147" s="9" t="s">
        <v>558</v>
      </c>
      <c r="D147" s="9" t="s">
        <v>593</v>
      </c>
      <c r="E147" s="9" t="s">
        <v>594</v>
      </c>
      <c r="F147" s="9" t="s">
        <v>584</v>
      </c>
      <c r="G147" s="11">
        <v>154</v>
      </c>
      <c r="H147" s="5">
        <f t="shared" si="10"/>
        <v>38.5</v>
      </c>
      <c r="I147" s="14" t="s">
        <v>350</v>
      </c>
      <c r="J147" s="5">
        <f t="shared" si="11"/>
        <v>43.5</v>
      </c>
      <c r="K147" s="5">
        <f t="shared" si="12"/>
        <v>82</v>
      </c>
      <c r="L147" s="9" t="s">
        <v>14</v>
      </c>
      <c r="M147" s="9" t="s">
        <v>742</v>
      </c>
      <c r="N147" s="15"/>
    </row>
    <row r="148" spans="1:14" ht="13.5">
      <c r="A148" s="6" t="s">
        <v>595</v>
      </c>
      <c r="B148" s="9" t="s">
        <v>596</v>
      </c>
      <c r="C148" s="9" t="s">
        <v>558</v>
      </c>
      <c r="D148" s="9" t="s">
        <v>597</v>
      </c>
      <c r="E148" s="9" t="s">
        <v>594</v>
      </c>
      <c r="F148" s="9" t="s">
        <v>584</v>
      </c>
      <c r="G148" s="11">
        <v>143.5</v>
      </c>
      <c r="H148" s="5">
        <f t="shared" si="10"/>
        <v>35.880000000000003</v>
      </c>
      <c r="I148" s="14" t="s">
        <v>236</v>
      </c>
      <c r="J148" s="5">
        <f t="shared" si="11"/>
        <v>42.5</v>
      </c>
      <c r="K148" s="5">
        <f t="shared" si="12"/>
        <v>78.38</v>
      </c>
      <c r="L148" s="9" t="s">
        <v>21</v>
      </c>
      <c r="M148" s="9" t="s">
        <v>743</v>
      </c>
      <c r="N148" s="15"/>
    </row>
    <row r="149" spans="1:14" ht="13.5">
      <c r="A149" s="6" t="s">
        <v>598</v>
      </c>
      <c r="B149" s="9" t="s">
        <v>599</v>
      </c>
      <c r="C149" s="9" t="s">
        <v>558</v>
      </c>
      <c r="D149" s="9" t="s">
        <v>600</v>
      </c>
      <c r="E149" s="9" t="s">
        <v>594</v>
      </c>
      <c r="F149" s="9" t="s">
        <v>584</v>
      </c>
      <c r="G149" s="11">
        <v>140.5</v>
      </c>
      <c r="H149" s="5">
        <f t="shared" si="10"/>
        <v>35.130000000000003</v>
      </c>
      <c r="I149" s="14" t="s">
        <v>209</v>
      </c>
      <c r="J149" s="5">
        <f t="shared" si="11"/>
        <v>43.17</v>
      </c>
      <c r="K149" s="5">
        <f t="shared" si="12"/>
        <v>78.300000000000011</v>
      </c>
      <c r="L149" s="9" t="s">
        <v>25</v>
      </c>
      <c r="M149" s="9" t="s">
        <v>743</v>
      </c>
      <c r="N149" s="15"/>
    </row>
    <row r="150" spans="1:14" ht="22.5">
      <c r="A150" s="6" t="s">
        <v>601</v>
      </c>
      <c r="B150" s="9" t="s">
        <v>602</v>
      </c>
      <c r="C150" s="9" t="s">
        <v>532</v>
      </c>
      <c r="D150" s="9" t="s">
        <v>603</v>
      </c>
      <c r="E150" s="9" t="s">
        <v>604</v>
      </c>
      <c r="F150" s="9" t="s">
        <v>605</v>
      </c>
      <c r="G150" s="11">
        <v>135</v>
      </c>
      <c r="H150" s="5">
        <f t="shared" si="10"/>
        <v>33.75</v>
      </c>
      <c r="I150" s="14" t="s">
        <v>325</v>
      </c>
      <c r="J150" s="5">
        <f t="shared" si="11"/>
        <v>44.34</v>
      </c>
      <c r="K150" s="5">
        <f t="shared" si="12"/>
        <v>78.09</v>
      </c>
      <c r="L150" s="9" t="s">
        <v>14</v>
      </c>
      <c r="M150" s="9" t="s">
        <v>742</v>
      </c>
      <c r="N150" s="15" t="s">
        <v>744</v>
      </c>
    </row>
    <row r="151" spans="1:14" ht="22.5">
      <c r="A151" s="6" t="s">
        <v>606</v>
      </c>
      <c r="B151" s="9" t="s">
        <v>607</v>
      </c>
      <c r="C151" s="9" t="s">
        <v>397</v>
      </c>
      <c r="D151" s="9" t="s">
        <v>608</v>
      </c>
      <c r="E151" s="9" t="s">
        <v>609</v>
      </c>
      <c r="F151" s="9" t="s">
        <v>605</v>
      </c>
      <c r="G151" s="11">
        <v>131.5</v>
      </c>
      <c r="H151" s="5">
        <f t="shared" si="10"/>
        <v>32.880000000000003</v>
      </c>
      <c r="I151" s="14" t="s">
        <v>200</v>
      </c>
      <c r="J151" s="5">
        <f t="shared" si="11"/>
        <v>44.17</v>
      </c>
      <c r="K151" s="5">
        <f t="shared" si="12"/>
        <v>77.050000000000011</v>
      </c>
      <c r="L151" s="9" t="s">
        <v>14</v>
      </c>
      <c r="M151" s="9" t="s">
        <v>742</v>
      </c>
      <c r="N151" s="15" t="s">
        <v>744</v>
      </c>
    </row>
    <row r="152" spans="1:14" ht="13.5">
      <c r="A152" s="6" t="s">
        <v>610</v>
      </c>
      <c r="B152" s="9" t="s">
        <v>305</v>
      </c>
      <c r="C152" s="9" t="s">
        <v>397</v>
      </c>
      <c r="D152" s="9" t="s">
        <v>611</v>
      </c>
      <c r="E152" s="9" t="s">
        <v>612</v>
      </c>
      <c r="F152" s="9" t="s">
        <v>613</v>
      </c>
      <c r="G152" s="11">
        <v>144.5</v>
      </c>
      <c r="H152" s="5">
        <f t="shared" si="10"/>
        <v>36.130000000000003</v>
      </c>
      <c r="I152" s="14" t="s">
        <v>368</v>
      </c>
      <c r="J152" s="5">
        <f t="shared" si="11"/>
        <v>42</v>
      </c>
      <c r="K152" s="5">
        <f t="shared" si="12"/>
        <v>78.13</v>
      </c>
      <c r="L152" s="9" t="s">
        <v>14</v>
      </c>
      <c r="M152" s="9" t="s">
        <v>742</v>
      </c>
      <c r="N152" s="15"/>
    </row>
    <row r="153" spans="1:14" ht="13.5">
      <c r="A153" s="6" t="s">
        <v>614</v>
      </c>
      <c r="B153" s="9" t="s">
        <v>618</v>
      </c>
      <c r="C153" s="9" t="s">
        <v>397</v>
      </c>
      <c r="D153" s="9" t="s">
        <v>619</v>
      </c>
      <c r="E153" s="9" t="s">
        <v>612</v>
      </c>
      <c r="F153" s="9" t="s">
        <v>613</v>
      </c>
      <c r="G153" s="11">
        <v>97</v>
      </c>
      <c r="H153" s="5">
        <f t="shared" si="10"/>
        <v>24.25</v>
      </c>
      <c r="I153" s="14" t="s">
        <v>312</v>
      </c>
      <c r="J153" s="5">
        <f t="shared" si="11"/>
        <v>42.17</v>
      </c>
      <c r="K153" s="5">
        <f t="shared" si="12"/>
        <v>66.42</v>
      </c>
      <c r="L153" s="9" t="s">
        <v>21</v>
      </c>
      <c r="M153" s="9" t="s">
        <v>743</v>
      </c>
      <c r="N153" s="15"/>
    </row>
    <row r="154" spans="1:14" ht="13.5">
      <c r="A154" s="6" t="s">
        <v>617</v>
      </c>
      <c r="B154" s="9" t="s">
        <v>615</v>
      </c>
      <c r="C154" s="9" t="s">
        <v>397</v>
      </c>
      <c r="D154" s="9" t="s">
        <v>616</v>
      </c>
      <c r="E154" s="9" t="s">
        <v>612</v>
      </c>
      <c r="F154" s="9" t="s">
        <v>613</v>
      </c>
      <c r="G154" s="11">
        <v>106.5</v>
      </c>
      <c r="H154" s="5">
        <f t="shared" si="10"/>
        <v>26.63</v>
      </c>
      <c r="I154" s="14" t="s">
        <v>345</v>
      </c>
      <c r="J154" s="5">
        <f t="shared" si="11"/>
        <v>39</v>
      </c>
      <c r="K154" s="5">
        <f t="shared" si="12"/>
        <v>65.63</v>
      </c>
      <c r="L154" s="9" t="s">
        <v>25</v>
      </c>
      <c r="M154" s="9" t="s">
        <v>743</v>
      </c>
      <c r="N154" s="15"/>
    </row>
    <row r="155" spans="1:14" ht="22.5">
      <c r="A155" s="6" t="s">
        <v>620</v>
      </c>
      <c r="B155" s="9" t="s">
        <v>621</v>
      </c>
      <c r="C155" s="9" t="s">
        <v>532</v>
      </c>
      <c r="D155" s="9" t="s">
        <v>622</v>
      </c>
      <c r="E155" s="9" t="s">
        <v>623</v>
      </c>
      <c r="F155" s="9" t="s">
        <v>624</v>
      </c>
      <c r="G155" s="11">
        <v>110.5</v>
      </c>
      <c r="H155" s="5">
        <f t="shared" si="10"/>
        <v>27.63</v>
      </c>
      <c r="I155" s="14" t="s">
        <v>236</v>
      </c>
      <c r="J155" s="5">
        <f t="shared" si="11"/>
        <v>42.5</v>
      </c>
      <c r="K155" s="5">
        <f t="shared" si="12"/>
        <v>70.13</v>
      </c>
      <c r="L155" s="9" t="s">
        <v>14</v>
      </c>
      <c r="M155" s="9" t="s">
        <v>742</v>
      </c>
      <c r="N155" s="15" t="s">
        <v>744</v>
      </c>
    </row>
    <row r="156" spans="1:14" ht="22.5">
      <c r="A156" s="6" t="s">
        <v>625</v>
      </c>
      <c r="B156" s="9" t="s">
        <v>626</v>
      </c>
      <c r="C156" s="9" t="s">
        <v>532</v>
      </c>
      <c r="D156" s="9" t="s">
        <v>627</v>
      </c>
      <c r="E156" s="9" t="s">
        <v>628</v>
      </c>
      <c r="F156" s="9" t="s">
        <v>629</v>
      </c>
      <c r="G156" s="11">
        <v>137.5</v>
      </c>
      <c r="H156" s="5">
        <f t="shared" si="10"/>
        <v>34.380000000000003</v>
      </c>
      <c r="I156" s="14" t="s">
        <v>209</v>
      </c>
      <c r="J156" s="5">
        <f t="shared" si="11"/>
        <v>43.17</v>
      </c>
      <c r="K156" s="5">
        <f t="shared" si="12"/>
        <v>77.550000000000011</v>
      </c>
      <c r="L156" s="9" t="s">
        <v>14</v>
      </c>
      <c r="M156" s="9" t="s">
        <v>742</v>
      </c>
      <c r="N156" s="15" t="s">
        <v>744</v>
      </c>
    </row>
    <row r="157" spans="1:14" ht="13.5">
      <c r="A157" s="6" t="s">
        <v>630</v>
      </c>
      <c r="B157" s="9" t="s">
        <v>631</v>
      </c>
      <c r="C157" s="9" t="s">
        <v>532</v>
      </c>
      <c r="D157" s="9" t="s">
        <v>632</v>
      </c>
      <c r="E157" s="9" t="s">
        <v>628</v>
      </c>
      <c r="F157" s="9" t="s">
        <v>629</v>
      </c>
      <c r="G157" s="11">
        <v>141</v>
      </c>
      <c r="H157" s="5">
        <f t="shared" si="10"/>
        <v>35.25</v>
      </c>
      <c r="I157" s="14" t="s">
        <v>222</v>
      </c>
      <c r="J157" s="5">
        <f t="shared" si="11"/>
        <v>41</v>
      </c>
      <c r="K157" s="5">
        <f t="shared" si="12"/>
        <v>76.25</v>
      </c>
      <c r="L157" s="9" t="s">
        <v>21</v>
      </c>
      <c r="M157" s="9" t="s">
        <v>743</v>
      </c>
      <c r="N157" s="15"/>
    </row>
    <row r="158" spans="1:14" ht="22.5">
      <c r="A158" s="6" t="s">
        <v>633</v>
      </c>
      <c r="B158" s="9" t="s">
        <v>634</v>
      </c>
      <c r="C158" s="9" t="s">
        <v>532</v>
      </c>
      <c r="D158" s="9" t="s">
        <v>635</v>
      </c>
      <c r="E158" s="9" t="s">
        <v>636</v>
      </c>
      <c r="F158" s="9" t="s">
        <v>629</v>
      </c>
      <c r="G158" s="11">
        <v>128</v>
      </c>
      <c r="H158" s="5">
        <f t="shared" si="10"/>
        <v>32</v>
      </c>
      <c r="I158" s="14" t="s">
        <v>222</v>
      </c>
      <c r="J158" s="5">
        <f t="shared" si="11"/>
        <v>41</v>
      </c>
      <c r="K158" s="5">
        <f t="shared" si="12"/>
        <v>73</v>
      </c>
      <c r="L158" s="9" t="s">
        <v>14</v>
      </c>
      <c r="M158" s="9" t="s">
        <v>742</v>
      </c>
      <c r="N158" s="15" t="s">
        <v>744</v>
      </c>
    </row>
    <row r="159" spans="1:14" ht="13.5">
      <c r="A159" s="6" t="s">
        <v>637</v>
      </c>
      <c r="B159" s="9" t="s">
        <v>647</v>
      </c>
      <c r="C159" s="9" t="s">
        <v>558</v>
      </c>
      <c r="D159" s="9" t="s">
        <v>648</v>
      </c>
      <c r="E159" s="9" t="s">
        <v>640</v>
      </c>
      <c r="F159" s="9" t="s">
        <v>641</v>
      </c>
      <c r="G159" s="11">
        <v>101</v>
      </c>
      <c r="H159" s="12">
        <f t="shared" ref="H159:H170" si="13">ROUND(G159/2*0.4,2)</f>
        <v>20.2</v>
      </c>
      <c r="I159" s="14" t="s">
        <v>350</v>
      </c>
      <c r="J159" s="12">
        <f t="shared" ref="J159:J170" si="14">ROUND(I159*0.6,2)</f>
        <v>52.2</v>
      </c>
      <c r="K159" s="12">
        <f t="shared" si="12"/>
        <v>72.400000000000006</v>
      </c>
      <c r="L159" s="9" t="s">
        <v>14</v>
      </c>
      <c r="M159" s="9" t="s">
        <v>742</v>
      </c>
      <c r="N159" s="15"/>
    </row>
    <row r="160" spans="1:14" ht="13.5">
      <c r="A160" s="6" t="s">
        <v>643</v>
      </c>
      <c r="B160" s="9" t="s">
        <v>638</v>
      </c>
      <c r="C160" s="9" t="s">
        <v>558</v>
      </c>
      <c r="D160" s="9" t="s">
        <v>639</v>
      </c>
      <c r="E160" s="9" t="s">
        <v>640</v>
      </c>
      <c r="F160" s="9" t="s">
        <v>641</v>
      </c>
      <c r="G160" s="11">
        <v>114</v>
      </c>
      <c r="H160" s="12">
        <f t="shared" si="13"/>
        <v>22.8</v>
      </c>
      <c r="I160" s="14" t="s">
        <v>642</v>
      </c>
      <c r="J160" s="12">
        <f t="shared" si="14"/>
        <v>49.4</v>
      </c>
      <c r="K160" s="12">
        <f t="shared" si="12"/>
        <v>72.2</v>
      </c>
      <c r="L160" s="9" t="s">
        <v>21</v>
      </c>
      <c r="M160" s="9" t="s">
        <v>743</v>
      </c>
      <c r="N160" s="15"/>
    </row>
    <row r="161" spans="1:14" ht="13.5">
      <c r="A161" s="6" t="s">
        <v>646</v>
      </c>
      <c r="B161" s="9" t="s">
        <v>644</v>
      </c>
      <c r="C161" s="9" t="s">
        <v>558</v>
      </c>
      <c r="D161" s="9" t="s">
        <v>645</v>
      </c>
      <c r="E161" s="9" t="s">
        <v>640</v>
      </c>
      <c r="F161" s="9" t="s">
        <v>641</v>
      </c>
      <c r="G161" s="11">
        <v>101</v>
      </c>
      <c r="H161" s="12">
        <f t="shared" si="13"/>
        <v>20.2</v>
      </c>
      <c r="I161" s="14" t="s">
        <v>368</v>
      </c>
      <c r="J161" s="12">
        <f t="shared" si="14"/>
        <v>50.4</v>
      </c>
      <c r="K161" s="12">
        <f t="shared" si="12"/>
        <v>70.599999999999994</v>
      </c>
      <c r="L161" s="9" t="s">
        <v>25</v>
      </c>
      <c r="M161" s="9" t="s">
        <v>743</v>
      </c>
      <c r="N161" s="15"/>
    </row>
    <row r="162" spans="1:14" ht="13.5">
      <c r="A162" s="6" t="s">
        <v>649</v>
      </c>
      <c r="B162" s="9" t="s">
        <v>650</v>
      </c>
      <c r="C162" s="9" t="s">
        <v>558</v>
      </c>
      <c r="D162" s="9" t="s">
        <v>651</v>
      </c>
      <c r="E162" s="9" t="s">
        <v>652</v>
      </c>
      <c r="F162" s="9" t="s">
        <v>641</v>
      </c>
      <c r="G162" s="11">
        <v>111.5</v>
      </c>
      <c r="H162" s="12">
        <f t="shared" si="13"/>
        <v>22.3</v>
      </c>
      <c r="I162" s="14" t="s">
        <v>364</v>
      </c>
      <c r="J162" s="12">
        <f t="shared" si="14"/>
        <v>49.8</v>
      </c>
      <c r="K162" s="12">
        <f t="shared" si="12"/>
        <v>72.099999999999994</v>
      </c>
      <c r="L162" s="9" t="s">
        <v>14</v>
      </c>
      <c r="M162" s="9" t="s">
        <v>742</v>
      </c>
      <c r="N162" s="15"/>
    </row>
    <row r="163" spans="1:14" ht="13.5">
      <c r="A163" s="6" t="s">
        <v>653</v>
      </c>
      <c r="B163" s="9" t="s">
        <v>654</v>
      </c>
      <c r="C163" s="9" t="s">
        <v>558</v>
      </c>
      <c r="D163" s="9" t="s">
        <v>655</v>
      </c>
      <c r="E163" s="9" t="s">
        <v>652</v>
      </c>
      <c r="F163" s="9" t="s">
        <v>641</v>
      </c>
      <c r="G163" s="11">
        <v>79.5</v>
      </c>
      <c r="H163" s="12">
        <f t="shared" si="13"/>
        <v>15.9</v>
      </c>
      <c r="I163" s="14" t="s">
        <v>312</v>
      </c>
      <c r="J163" s="12">
        <f t="shared" si="14"/>
        <v>50.6</v>
      </c>
      <c r="K163" s="12">
        <f t="shared" si="12"/>
        <v>66.5</v>
      </c>
      <c r="L163" s="9" t="s">
        <v>21</v>
      </c>
      <c r="M163" s="9" t="s">
        <v>743</v>
      </c>
      <c r="N163" s="15"/>
    </row>
    <row r="164" spans="1:14" ht="13.5">
      <c r="A164" s="6" t="s">
        <v>656</v>
      </c>
      <c r="B164" s="9" t="s">
        <v>657</v>
      </c>
      <c r="C164" s="9" t="s">
        <v>558</v>
      </c>
      <c r="D164" s="9" t="s">
        <v>658</v>
      </c>
      <c r="E164" s="9" t="s">
        <v>652</v>
      </c>
      <c r="F164" s="9" t="s">
        <v>641</v>
      </c>
      <c r="G164" s="11">
        <v>75</v>
      </c>
      <c r="H164" s="12">
        <f t="shared" si="13"/>
        <v>15</v>
      </c>
      <c r="I164" s="14" t="s">
        <v>354</v>
      </c>
      <c r="J164" s="12">
        <f t="shared" si="14"/>
        <v>48</v>
      </c>
      <c r="K164" s="12">
        <f t="shared" si="12"/>
        <v>63</v>
      </c>
      <c r="L164" s="9" t="s">
        <v>25</v>
      </c>
      <c r="M164" s="9" t="s">
        <v>743</v>
      </c>
      <c r="N164" s="15"/>
    </row>
    <row r="165" spans="1:14" ht="13.5">
      <c r="A165" s="6" t="s">
        <v>659</v>
      </c>
      <c r="B165" s="9" t="s">
        <v>665</v>
      </c>
      <c r="C165" s="9" t="s">
        <v>558</v>
      </c>
      <c r="D165" s="9" t="s">
        <v>666</v>
      </c>
      <c r="E165" s="9" t="s">
        <v>662</v>
      </c>
      <c r="F165" s="9" t="s">
        <v>663</v>
      </c>
      <c r="G165" s="11">
        <v>132</v>
      </c>
      <c r="H165" s="12">
        <f t="shared" si="13"/>
        <v>26.4</v>
      </c>
      <c r="I165" s="14" t="s">
        <v>344</v>
      </c>
      <c r="J165" s="12">
        <f t="shared" si="14"/>
        <v>53.8</v>
      </c>
      <c r="K165" s="12">
        <f t="shared" si="12"/>
        <v>80.199999999999989</v>
      </c>
      <c r="L165" s="9" t="s">
        <v>14</v>
      </c>
      <c r="M165" s="9" t="s">
        <v>742</v>
      </c>
      <c r="N165" s="15"/>
    </row>
    <row r="166" spans="1:14" ht="13.5">
      <c r="A166" s="6" t="s">
        <v>664</v>
      </c>
      <c r="B166" s="9" t="s">
        <v>668</v>
      </c>
      <c r="C166" s="9" t="s">
        <v>558</v>
      </c>
      <c r="D166" s="9" t="s">
        <v>669</v>
      </c>
      <c r="E166" s="9" t="s">
        <v>662</v>
      </c>
      <c r="F166" s="9" t="s">
        <v>663</v>
      </c>
      <c r="G166" s="11">
        <v>129</v>
      </c>
      <c r="H166" s="12">
        <f t="shared" si="13"/>
        <v>25.8</v>
      </c>
      <c r="I166" s="14" t="s">
        <v>390</v>
      </c>
      <c r="J166" s="12">
        <f t="shared" si="14"/>
        <v>51.4</v>
      </c>
      <c r="K166" s="12">
        <f t="shared" si="12"/>
        <v>77.2</v>
      </c>
      <c r="L166" s="9" t="s">
        <v>21</v>
      </c>
      <c r="M166" s="9" t="s">
        <v>743</v>
      </c>
      <c r="N166" s="15"/>
    </row>
    <row r="167" spans="1:14" ht="13.5">
      <c r="A167" s="6" t="s">
        <v>667</v>
      </c>
      <c r="B167" s="9" t="s">
        <v>660</v>
      </c>
      <c r="C167" s="9" t="s">
        <v>558</v>
      </c>
      <c r="D167" s="9" t="s">
        <v>661</v>
      </c>
      <c r="E167" s="9" t="s">
        <v>662</v>
      </c>
      <c r="F167" s="9" t="s">
        <v>663</v>
      </c>
      <c r="G167" s="11">
        <v>111</v>
      </c>
      <c r="H167" s="12">
        <f t="shared" si="13"/>
        <v>22.2</v>
      </c>
      <c r="I167" s="14" t="s">
        <v>390</v>
      </c>
      <c r="J167" s="12">
        <f t="shared" si="14"/>
        <v>51.4</v>
      </c>
      <c r="K167" s="12">
        <f t="shared" si="12"/>
        <v>73.599999999999994</v>
      </c>
      <c r="L167" s="9" t="s">
        <v>25</v>
      </c>
      <c r="M167" s="9" t="s">
        <v>743</v>
      </c>
      <c r="N167" s="15"/>
    </row>
    <row r="168" spans="1:14" ht="13.5">
      <c r="A168" s="6" t="s">
        <v>670</v>
      </c>
      <c r="B168" s="9" t="s">
        <v>671</v>
      </c>
      <c r="C168" s="9" t="s">
        <v>558</v>
      </c>
      <c r="D168" s="9" t="s">
        <v>672</v>
      </c>
      <c r="E168" s="9" t="s">
        <v>673</v>
      </c>
      <c r="F168" s="9" t="s">
        <v>674</v>
      </c>
      <c r="G168" s="11">
        <v>109</v>
      </c>
      <c r="H168" s="12">
        <f t="shared" si="13"/>
        <v>21.8</v>
      </c>
      <c r="I168" s="14" t="s">
        <v>312</v>
      </c>
      <c r="J168" s="12">
        <f t="shared" si="14"/>
        <v>50.6</v>
      </c>
      <c r="K168" s="12">
        <f t="shared" si="12"/>
        <v>72.400000000000006</v>
      </c>
      <c r="L168" s="9" t="s">
        <v>14</v>
      </c>
      <c r="M168" s="9" t="s">
        <v>742</v>
      </c>
      <c r="N168" s="15"/>
    </row>
    <row r="169" spans="1:14" ht="13.5">
      <c r="A169" s="6" t="s">
        <v>675</v>
      </c>
      <c r="B169" s="9" t="s">
        <v>676</v>
      </c>
      <c r="C169" s="9" t="s">
        <v>558</v>
      </c>
      <c r="D169" s="9" t="s">
        <v>677</v>
      </c>
      <c r="E169" s="9" t="s">
        <v>673</v>
      </c>
      <c r="F169" s="9" t="s">
        <v>674</v>
      </c>
      <c r="G169" s="11">
        <v>102</v>
      </c>
      <c r="H169" s="12">
        <f t="shared" si="13"/>
        <v>20.399999999999999</v>
      </c>
      <c r="I169" s="14" t="s">
        <v>240</v>
      </c>
      <c r="J169" s="12">
        <f t="shared" si="14"/>
        <v>48.2</v>
      </c>
      <c r="K169" s="12">
        <f t="shared" si="12"/>
        <v>68.599999999999994</v>
      </c>
      <c r="L169" s="9" t="s">
        <v>21</v>
      </c>
      <c r="M169" s="9" t="s">
        <v>743</v>
      </c>
      <c r="N169" s="15"/>
    </row>
    <row r="170" spans="1:14" ht="13.5">
      <c r="A170" s="6" t="s">
        <v>678</v>
      </c>
      <c r="B170" s="9" t="s">
        <v>679</v>
      </c>
      <c r="C170" s="9" t="s">
        <v>558</v>
      </c>
      <c r="D170" s="9" t="s">
        <v>680</v>
      </c>
      <c r="E170" s="9" t="s">
        <v>673</v>
      </c>
      <c r="F170" s="9" t="s">
        <v>674</v>
      </c>
      <c r="G170" s="11">
        <v>101</v>
      </c>
      <c r="H170" s="12">
        <f t="shared" si="13"/>
        <v>20.2</v>
      </c>
      <c r="I170" s="14" t="s">
        <v>320</v>
      </c>
      <c r="J170" s="12">
        <f t="shared" si="14"/>
        <v>47</v>
      </c>
      <c r="K170" s="12">
        <f t="shared" si="12"/>
        <v>67.2</v>
      </c>
      <c r="L170" s="9" t="s">
        <v>25</v>
      </c>
      <c r="M170" s="9" t="s">
        <v>743</v>
      </c>
      <c r="N170" s="15"/>
    </row>
    <row r="171" spans="1:14" ht="13.5">
      <c r="A171" s="6" t="s">
        <v>681</v>
      </c>
      <c r="B171" s="9" t="s">
        <v>682</v>
      </c>
      <c r="C171" s="9" t="s">
        <v>397</v>
      </c>
      <c r="D171" s="9" t="s">
        <v>683</v>
      </c>
      <c r="E171" s="9" t="s">
        <v>684</v>
      </c>
      <c r="F171" s="9" t="s">
        <v>685</v>
      </c>
      <c r="G171" s="11">
        <v>125.5</v>
      </c>
      <c r="H171" s="5">
        <f t="shared" ref="H171:H177" si="15">ROUND(G171*0.25,2)</f>
        <v>31.38</v>
      </c>
      <c r="I171" s="14" t="s">
        <v>236</v>
      </c>
      <c r="J171" s="5">
        <f t="shared" ref="J171:J177" si="16">ROUND(I171*0.5,2)</f>
        <v>42.5</v>
      </c>
      <c r="K171" s="5">
        <f t="shared" si="12"/>
        <v>73.88</v>
      </c>
      <c r="L171" s="9" t="s">
        <v>14</v>
      </c>
      <c r="M171" s="9" t="s">
        <v>742</v>
      </c>
      <c r="N171" s="15"/>
    </row>
    <row r="172" spans="1:14" ht="13.5">
      <c r="A172" s="6" t="s">
        <v>686</v>
      </c>
      <c r="B172" s="9" t="s">
        <v>687</v>
      </c>
      <c r="C172" s="9" t="s">
        <v>397</v>
      </c>
      <c r="D172" s="9" t="s">
        <v>688</v>
      </c>
      <c r="E172" s="9" t="s">
        <v>684</v>
      </c>
      <c r="F172" s="9" t="s">
        <v>685</v>
      </c>
      <c r="G172" s="11">
        <v>123.5</v>
      </c>
      <c r="H172" s="5">
        <f t="shared" si="15"/>
        <v>30.88</v>
      </c>
      <c r="I172" s="14" t="s">
        <v>300</v>
      </c>
      <c r="J172" s="5">
        <f t="shared" si="16"/>
        <v>41.84</v>
      </c>
      <c r="K172" s="5">
        <f t="shared" si="12"/>
        <v>72.72</v>
      </c>
      <c r="L172" s="9" t="s">
        <v>21</v>
      </c>
      <c r="M172" s="9" t="s">
        <v>743</v>
      </c>
      <c r="N172" s="15"/>
    </row>
    <row r="173" spans="1:14" ht="13.5">
      <c r="A173" s="6" t="s">
        <v>689</v>
      </c>
      <c r="B173" s="9" t="s">
        <v>690</v>
      </c>
      <c r="C173" s="9" t="s">
        <v>397</v>
      </c>
      <c r="D173" s="9" t="s">
        <v>691</v>
      </c>
      <c r="E173" s="9" t="s">
        <v>684</v>
      </c>
      <c r="F173" s="9" t="s">
        <v>685</v>
      </c>
      <c r="G173" s="11">
        <v>122</v>
      </c>
      <c r="H173" s="5">
        <f t="shared" si="15"/>
        <v>30.5</v>
      </c>
      <c r="I173" s="14" t="s">
        <v>692</v>
      </c>
      <c r="J173" s="5">
        <f t="shared" si="16"/>
        <v>41.34</v>
      </c>
      <c r="K173" s="5">
        <f t="shared" si="12"/>
        <v>71.84</v>
      </c>
      <c r="L173" s="9" t="s">
        <v>25</v>
      </c>
      <c r="M173" s="9" t="s">
        <v>743</v>
      </c>
      <c r="N173" s="15"/>
    </row>
    <row r="174" spans="1:14" ht="22.5">
      <c r="A174" s="6" t="s">
        <v>693</v>
      </c>
      <c r="B174" s="9" t="s">
        <v>694</v>
      </c>
      <c r="C174" s="9" t="s">
        <v>558</v>
      </c>
      <c r="D174" s="9" t="s">
        <v>695</v>
      </c>
      <c r="E174" s="9" t="s">
        <v>696</v>
      </c>
      <c r="F174" s="9" t="s">
        <v>697</v>
      </c>
      <c r="G174" s="11">
        <v>88</v>
      </c>
      <c r="H174" s="5">
        <f t="shared" si="15"/>
        <v>22</v>
      </c>
      <c r="I174" s="14" t="s">
        <v>692</v>
      </c>
      <c r="J174" s="5">
        <f t="shared" si="16"/>
        <v>41.34</v>
      </c>
      <c r="K174" s="5">
        <f t="shared" si="12"/>
        <v>63.34</v>
      </c>
      <c r="L174" s="9" t="s">
        <v>14</v>
      </c>
      <c r="M174" s="9" t="s">
        <v>742</v>
      </c>
      <c r="N174" s="15" t="s">
        <v>744</v>
      </c>
    </row>
    <row r="175" spans="1:14" ht="13.5">
      <c r="A175" s="6" t="s">
        <v>698</v>
      </c>
      <c r="B175" s="9" t="s">
        <v>699</v>
      </c>
      <c r="C175" s="9" t="s">
        <v>558</v>
      </c>
      <c r="D175" s="9" t="s">
        <v>700</v>
      </c>
      <c r="E175" s="9" t="s">
        <v>701</v>
      </c>
      <c r="F175" s="9" t="s">
        <v>697</v>
      </c>
      <c r="G175" s="11">
        <v>104</v>
      </c>
      <c r="H175" s="5">
        <f t="shared" si="15"/>
        <v>26</v>
      </c>
      <c r="I175" s="14" t="s">
        <v>244</v>
      </c>
      <c r="J175" s="5">
        <f t="shared" si="16"/>
        <v>0</v>
      </c>
      <c r="K175" s="5">
        <f t="shared" si="12"/>
        <v>26</v>
      </c>
      <c r="L175" s="9" t="s">
        <v>14</v>
      </c>
      <c r="M175" s="9" t="s">
        <v>743</v>
      </c>
      <c r="N175" s="15" t="s">
        <v>745</v>
      </c>
    </row>
    <row r="176" spans="1:14" ht="13.5">
      <c r="A176" s="6" t="s">
        <v>702</v>
      </c>
      <c r="B176" s="9" t="s">
        <v>703</v>
      </c>
      <c r="C176" s="9" t="s">
        <v>558</v>
      </c>
      <c r="D176" s="9" t="s">
        <v>704</v>
      </c>
      <c r="E176" s="9" t="s">
        <v>701</v>
      </c>
      <c r="F176" s="9" t="s">
        <v>697</v>
      </c>
      <c r="G176" s="11">
        <v>70</v>
      </c>
      <c r="H176" s="5">
        <f t="shared" si="15"/>
        <v>17.5</v>
      </c>
      <c r="I176" s="14" t="s">
        <v>244</v>
      </c>
      <c r="J176" s="5">
        <f t="shared" si="16"/>
        <v>0</v>
      </c>
      <c r="K176" s="5">
        <f t="shared" si="12"/>
        <v>17.5</v>
      </c>
      <c r="L176" s="9" t="s">
        <v>21</v>
      </c>
      <c r="M176" s="9" t="s">
        <v>743</v>
      </c>
      <c r="N176" s="15" t="s">
        <v>745</v>
      </c>
    </row>
    <row r="177" spans="1:14" ht="22.5">
      <c r="A177" s="6" t="s">
        <v>705</v>
      </c>
      <c r="B177" s="9" t="s">
        <v>706</v>
      </c>
      <c r="C177" s="9" t="s">
        <v>532</v>
      </c>
      <c r="D177" s="9" t="s">
        <v>707</v>
      </c>
      <c r="E177" s="9" t="s">
        <v>708</v>
      </c>
      <c r="F177" s="9" t="s">
        <v>709</v>
      </c>
      <c r="G177" s="11">
        <v>116.5</v>
      </c>
      <c r="H177" s="5">
        <f t="shared" si="15"/>
        <v>29.13</v>
      </c>
      <c r="I177" s="14" t="s">
        <v>253</v>
      </c>
      <c r="J177" s="5">
        <f t="shared" si="16"/>
        <v>44</v>
      </c>
      <c r="K177" s="5">
        <f t="shared" si="12"/>
        <v>73.13</v>
      </c>
      <c r="L177" s="9" t="s">
        <v>14</v>
      </c>
      <c r="M177" s="9" t="s">
        <v>742</v>
      </c>
      <c r="N177" s="15" t="s">
        <v>744</v>
      </c>
    </row>
    <row r="178" spans="1:14" ht="13.5">
      <c r="A178" s="6" t="s">
        <v>710</v>
      </c>
      <c r="B178" s="9" t="s">
        <v>711</v>
      </c>
      <c r="C178" s="9" t="s">
        <v>712</v>
      </c>
      <c r="D178" s="9" t="s">
        <v>713</v>
      </c>
      <c r="E178" s="9" t="s">
        <v>714</v>
      </c>
      <c r="F178" s="9" t="s">
        <v>715</v>
      </c>
      <c r="G178" s="11">
        <v>86.5</v>
      </c>
      <c r="H178" s="12">
        <f t="shared" ref="H178:H186" si="17">ROUND(G178*0.4,2)</f>
        <v>34.6</v>
      </c>
      <c r="I178" s="14" t="s">
        <v>253</v>
      </c>
      <c r="J178" s="12">
        <f t="shared" ref="J178:J186" si="18">ROUND(I178*0.6,2)</f>
        <v>52.8</v>
      </c>
      <c r="K178" s="12">
        <f t="shared" si="12"/>
        <v>87.4</v>
      </c>
      <c r="L178" s="9" t="s">
        <v>14</v>
      </c>
      <c r="M178" s="9" t="s">
        <v>742</v>
      </c>
      <c r="N178" s="15"/>
    </row>
    <row r="179" spans="1:14" ht="13.5">
      <c r="A179" s="6" t="s">
        <v>716</v>
      </c>
      <c r="B179" s="9" t="s">
        <v>720</v>
      </c>
      <c r="C179" s="9" t="s">
        <v>712</v>
      </c>
      <c r="D179" s="9" t="s">
        <v>721</v>
      </c>
      <c r="E179" s="9" t="s">
        <v>714</v>
      </c>
      <c r="F179" s="9" t="s">
        <v>715</v>
      </c>
      <c r="G179" s="11">
        <v>82.5</v>
      </c>
      <c r="H179" s="12">
        <f t="shared" si="17"/>
        <v>33</v>
      </c>
      <c r="I179" s="14" t="s">
        <v>259</v>
      </c>
      <c r="J179" s="12">
        <f t="shared" si="18"/>
        <v>52.6</v>
      </c>
      <c r="K179" s="12">
        <f t="shared" si="12"/>
        <v>85.6</v>
      </c>
      <c r="L179" s="9" t="s">
        <v>21</v>
      </c>
      <c r="M179" s="9" t="s">
        <v>742</v>
      </c>
      <c r="N179" s="15"/>
    </row>
    <row r="180" spans="1:14" ht="13.5">
      <c r="A180" s="6" t="s">
        <v>719</v>
      </c>
      <c r="B180" s="9" t="s">
        <v>730</v>
      </c>
      <c r="C180" s="9" t="s">
        <v>712</v>
      </c>
      <c r="D180" s="9" t="s">
        <v>731</v>
      </c>
      <c r="E180" s="9" t="s">
        <v>714</v>
      </c>
      <c r="F180" s="9" t="s">
        <v>715</v>
      </c>
      <c r="G180" s="11">
        <v>80</v>
      </c>
      <c r="H180" s="12">
        <f t="shared" si="17"/>
        <v>32</v>
      </c>
      <c r="I180" s="14" t="s">
        <v>329</v>
      </c>
      <c r="J180" s="12">
        <f t="shared" si="18"/>
        <v>52</v>
      </c>
      <c r="K180" s="12">
        <f t="shared" si="12"/>
        <v>84</v>
      </c>
      <c r="L180" s="9" t="s">
        <v>25</v>
      </c>
      <c r="M180" s="9" t="s">
        <v>743</v>
      </c>
      <c r="N180" s="15"/>
    </row>
    <row r="181" spans="1:14" ht="13.5">
      <c r="A181" s="6" t="s">
        <v>722</v>
      </c>
      <c r="B181" s="9" t="s">
        <v>727</v>
      </c>
      <c r="C181" s="9" t="s">
        <v>712</v>
      </c>
      <c r="D181" s="9" t="s">
        <v>728</v>
      </c>
      <c r="E181" s="9" t="s">
        <v>714</v>
      </c>
      <c r="F181" s="9" t="s">
        <v>715</v>
      </c>
      <c r="G181" s="11">
        <v>81</v>
      </c>
      <c r="H181" s="12">
        <f t="shared" si="17"/>
        <v>32.4</v>
      </c>
      <c r="I181" s="14" t="s">
        <v>312</v>
      </c>
      <c r="J181" s="12">
        <f t="shared" si="18"/>
        <v>50.6</v>
      </c>
      <c r="K181" s="12">
        <f t="shared" si="12"/>
        <v>83</v>
      </c>
      <c r="L181" s="9" t="s">
        <v>29</v>
      </c>
      <c r="M181" s="9" t="s">
        <v>743</v>
      </c>
      <c r="N181" s="15"/>
    </row>
    <row r="182" spans="1:14" ht="13.5">
      <c r="A182" s="6" t="s">
        <v>726</v>
      </c>
      <c r="B182" s="9" t="s">
        <v>717</v>
      </c>
      <c r="C182" s="9" t="s">
        <v>712</v>
      </c>
      <c r="D182" s="9" t="s">
        <v>718</v>
      </c>
      <c r="E182" s="9" t="s">
        <v>714</v>
      </c>
      <c r="F182" s="9" t="s">
        <v>715</v>
      </c>
      <c r="G182" s="11">
        <v>85</v>
      </c>
      <c r="H182" s="12">
        <f t="shared" si="17"/>
        <v>34</v>
      </c>
      <c r="I182" s="14" t="s">
        <v>360</v>
      </c>
      <c r="J182" s="12">
        <f t="shared" si="18"/>
        <v>48.4</v>
      </c>
      <c r="K182" s="12">
        <f t="shared" si="12"/>
        <v>82.4</v>
      </c>
      <c r="L182" s="9" t="s">
        <v>34</v>
      </c>
      <c r="M182" s="9" t="s">
        <v>743</v>
      </c>
      <c r="N182" s="15"/>
    </row>
    <row r="183" spans="1:14" ht="13.5">
      <c r="A183" s="6" t="s">
        <v>729</v>
      </c>
      <c r="B183" s="9" t="s">
        <v>723</v>
      </c>
      <c r="C183" s="9" t="s">
        <v>712</v>
      </c>
      <c r="D183" s="9" t="s">
        <v>724</v>
      </c>
      <c r="E183" s="9" t="s">
        <v>714</v>
      </c>
      <c r="F183" s="9" t="s">
        <v>715</v>
      </c>
      <c r="G183" s="11">
        <v>82</v>
      </c>
      <c r="H183" s="12">
        <f t="shared" si="17"/>
        <v>32.799999999999997</v>
      </c>
      <c r="I183" s="14" t="s">
        <v>725</v>
      </c>
      <c r="J183" s="12">
        <f t="shared" si="18"/>
        <v>45.2</v>
      </c>
      <c r="K183" s="12">
        <f t="shared" si="12"/>
        <v>78</v>
      </c>
      <c r="L183" s="9" t="s">
        <v>38</v>
      </c>
      <c r="M183" s="9" t="s">
        <v>743</v>
      </c>
      <c r="N183" s="15"/>
    </row>
    <row r="184" spans="1:14" ht="13.5">
      <c r="A184" s="6" t="s">
        <v>732</v>
      </c>
      <c r="B184" s="9" t="s">
        <v>733</v>
      </c>
      <c r="C184" s="9" t="s">
        <v>712</v>
      </c>
      <c r="D184" s="9" t="s">
        <v>734</v>
      </c>
      <c r="E184" s="9" t="s">
        <v>735</v>
      </c>
      <c r="F184" s="9" t="s">
        <v>715</v>
      </c>
      <c r="G184" s="11">
        <v>82.5</v>
      </c>
      <c r="H184" s="12">
        <f t="shared" si="17"/>
        <v>33</v>
      </c>
      <c r="I184" s="14" t="s">
        <v>294</v>
      </c>
      <c r="J184" s="12">
        <f t="shared" si="18"/>
        <v>50.8</v>
      </c>
      <c r="K184" s="12">
        <f t="shared" si="12"/>
        <v>83.8</v>
      </c>
      <c r="L184" s="9" t="s">
        <v>14</v>
      </c>
      <c r="M184" s="9" t="s">
        <v>742</v>
      </c>
      <c r="N184" s="15"/>
    </row>
    <row r="185" spans="1:14" ht="13.5">
      <c r="A185" s="6" t="s">
        <v>736</v>
      </c>
      <c r="B185" s="9" t="s">
        <v>737</v>
      </c>
      <c r="C185" s="9" t="s">
        <v>712</v>
      </c>
      <c r="D185" s="9" t="s">
        <v>738</v>
      </c>
      <c r="E185" s="9" t="s">
        <v>735</v>
      </c>
      <c r="F185" s="9" t="s">
        <v>715</v>
      </c>
      <c r="G185" s="11">
        <v>79</v>
      </c>
      <c r="H185" s="12">
        <f t="shared" si="17"/>
        <v>31.6</v>
      </c>
      <c r="I185" s="14" t="s">
        <v>294</v>
      </c>
      <c r="J185" s="12">
        <f t="shared" si="18"/>
        <v>50.8</v>
      </c>
      <c r="K185" s="12">
        <f t="shared" si="12"/>
        <v>82.4</v>
      </c>
      <c r="L185" s="9" t="s">
        <v>21</v>
      </c>
      <c r="M185" s="9" t="s">
        <v>743</v>
      </c>
      <c r="N185" s="15"/>
    </row>
    <row r="186" spans="1:14" ht="13.5">
      <c r="A186" s="6" t="s">
        <v>739</v>
      </c>
      <c r="B186" s="9" t="s">
        <v>740</v>
      </c>
      <c r="C186" s="9" t="s">
        <v>712</v>
      </c>
      <c r="D186" s="9" t="s">
        <v>741</v>
      </c>
      <c r="E186" s="9" t="s">
        <v>735</v>
      </c>
      <c r="F186" s="9" t="s">
        <v>715</v>
      </c>
      <c r="G186" s="11">
        <v>71.5</v>
      </c>
      <c r="H186" s="12">
        <f t="shared" si="17"/>
        <v>28.6</v>
      </c>
      <c r="I186" s="14" t="s">
        <v>330</v>
      </c>
      <c r="J186" s="12">
        <f t="shared" si="18"/>
        <v>44.4</v>
      </c>
      <c r="K186" s="12">
        <f t="shared" si="12"/>
        <v>73</v>
      </c>
      <c r="L186" s="9" t="s">
        <v>25</v>
      </c>
      <c r="M186" s="9" t="s">
        <v>743</v>
      </c>
      <c r="N186" s="15"/>
    </row>
  </sheetData>
  <sortState ref="A3:N186">
    <sortCondition ref="E3"/>
  </sortState>
  <mergeCells count="1">
    <mergeCell ref="A1:N1"/>
  </mergeCells>
  <phoneticPr fontId="12" type="noConversion"/>
  <pageMargins left="0.39305555555555599" right="0.196527777777778" top="0.39305555555555599" bottom="0.94861111111111096"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定稿</vt:lpstr>
      <vt:lpstr>定稿!Print_Titles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2021-07-19T06:18:09Z</cp:lastPrinted>
  <dcterms:created xsi:type="dcterms:W3CDTF">2021-07-17T09:55:00Z</dcterms:created>
  <dcterms:modified xsi:type="dcterms:W3CDTF">2021-07-19T06:18:29Z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3D63537FD9E14E58BF9683393F104661</vt:lpwstr>
  </property>
  <property fmtid="{D5CDD505-2E9C-101B-9397-08002B2CF9AE}" pid="3" name="KSOProductBuildVer">
    <vt:lpwstr>2052-11.1.0.10503</vt:lpwstr>
  </property>
</Properties>
</file>