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成绩排名" sheetId="10" r:id="rId1"/>
  </sheets>
  <calcPr calcId="144525"/>
</workbook>
</file>

<file path=xl/sharedStrings.xml><?xml version="1.0" encoding="utf-8"?>
<sst xmlns="http://schemas.openxmlformats.org/spreadsheetml/2006/main" count="380" uniqueCount="135">
  <si>
    <t>2021年全省中小学教师招聘东湖区教师招聘面试人员考试总成绩及入闱体检人员名单</t>
  </si>
  <si>
    <t>职位代码</t>
  </si>
  <si>
    <t>姓名</t>
  </si>
  <si>
    <t>单位(部门)名称</t>
  </si>
  <si>
    <t>职位名称</t>
  </si>
  <si>
    <t>综合知识</t>
  </si>
  <si>
    <t>学科专业</t>
  </si>
  <si>
    <t>笔试成绩</t>
  </si>
  <si>
    <t>面试成绩</t>
  </si>
  <si>
    <t>总成绩</t>
  </si>
  <si>
    <t>是否入闱体检</t>
  </si>
  <si>
    <t>100120101018</t>
  </si>
  <si>
    <t>徐祥鹏</t>
  </si>
  <si>
    <t>南昌市光明学校</t>
  </si>
  <si>
    <t>小学-语文</t>
  </si>
  <si>
    <t>入闱</t>
  </si>
  <si>
    <t>罗琳</t>
  </si>
  <si>
    <t>秦思韵</t>
  </si>
  <si>
    <t>100120101019</t>
  </si>
  <si>
    <t>陈煜</t>
  </si>
  <si>
    <t>南昌市向荣小学</t>
  </si>
  <si>
    <t>姜沙灵</t>
  </si>
  <si>
    <t>胡琳娜</t>
  </si>
  <si>
    <t>100120101025</t>
  </si>
  <si>
    <t>熊寅秋</t>
  </si>
  <si>
    <t>南昌市东湖区区属小学（扬子洲片区）</t>
  </si>
  <si>
    <t>邹荣荣</t>
  </si>
  <si>
    <t>李颖</t>
  </si>
  <si>
    <t>100120101026</t>
  </si>
  <si>
    <t>邹林轩</t>
  </si>
  <si>
    <t>南昌市豫章小学</t>
  </si>
  <si>
    <t>万露</t>
  </si>
  <si>
    <t>魏影荻</t>
  </si>
  <si>
    <t>100120101027</t>
  </si>
  <si>
    <t>郑文玉</t>
  </si>
  <si>
    <t>颜燕飞</t>
  </si>
  <si>
    <t>谢雅琪</t>
  </si>
  <si>
    <t>胡志琴</t>
  </si>
  <si>
    <t>余文</t>
  </si>
  <si>
    <t>欧阳宣丹</t>
  </si>
  <si>
    <t>秦烨</t>
  </si>
  <si>
    <t>孙苓</t>
  </si>
  <si>
    <t>曾予宸</t>
  </si>
  <si>
    <t>100120102028</t>
  </si>
  <si>
    <t>颜昊</t>
  </si>
  <si>
    <t>小学-数学</t>
  </si>
  <si>
    <t>杨婷</t>
  </si>
  <si>
    <t>万红</t>
  </si>
  <si>
    <t>100120102030</t>
  </si>
  <si>
    <t>谭佳</t>
  </si>
  <si>
    <t>南昌市百花洲小学</t>
  </si>
  <si>
    <t>陈娜</t>
  </si>
  <si>
    <t>雷笑</t>
  </si>
  <si>
    <t>100120109033</t>
  </si>
  <si>
    <t>邹璇</t>
  </si>
  <si>
    <t>小学-音乐</t>
  </si>
  <si>
    <t>周维佳</t>
  </si>
  <si>
    <t>彭慧</t>
  </si>
  <si>
    <t>100120110034</t>
  </si>
  <si>
    <t>雷颖</t>
  </si>
  <si>
    <t>小学-美术</t>
  </si>
  <si>
    <t>万娟</t>
  </si>
  <si>
    <t>李思慧</t>
  </si>
  <si>
    <t>100120112031</t>
  </si>
  <si>
    <t>李爱兵</t>
  </si>
  <si>
    <t>小学-体育与健康</t>
  </si>
  <si>
    <t>辛科德</t>
  </si>
  <si>
    <t>周威</t>
  </si>
  <si>
    <t>余章琪</t>
  </si>
  <si>
    <t>100120112032</t>
  </si>
  <si>
    <t>郑家洋</t>
  </si>
  <si>
    <t>谭泰文</t>
  </si>
  <si>
    <t>杨曦</t>
  </si>
  <si>
    <t>100120202011</t>
  </si>
  <si>
    <t>罗金凤</t>
  </si>
  <si>
    <t>南昌市东湖区扬子洲学校</t>
  </si>
  <si>
    <t>初中-数学</t>
  </si>
  <si>
    <t>程胡</t>
  </si>
  <si>
    <t>李小刚</t>
  </si>
  <si>
    <t>100120202012</t>
  </si>
  <si>
    <t>支宇萌</t>
  </si>
  <si>
    <t>南昌市滨江学校</t>
  </si>
  <si>
    <t>张园园</t>
  </si>
  <si>
    <t>江闵凤</t>
  </si>
  <si>
    <t>100120202016</t>
  </si>
  <si>
    <t>董婷</t>
  </si>
  <si>
    <t>南昌市阳明学校</t>
  </si>
  <si>
    <t>熊圆圆</t>
  </si>
  <si>
    <t>杨文静</t>
  </si>
  <si>
    <t>100120202017</t>
  </si>
  <si>
    <t>黄菁苗</t>
  </si>
  <si>
    <t>黄萍</t>
  </si>
  <si>
    <t>邹青</t>
  </si>
  <si>
    <t>100120215010</t>
  </si>
  <si>
    <t>温杰媛</t>
  </si>
  <si>
    <t>初中-道德与法治</t>
  </si>
  <si>
    <t>吴淑青</t>
  </si>
  <si>
    <t>杜欢</t>
  </si>
  <si>
    <t>100120215013</t>
  </si>
  <si>
    <t>胡水平</t>
  </si>
  <si>
    <t>熊云霞</t>
  </si>
  <si>
    <t>胡静</t>
  </si>
  <si>
    <t>100120215014</t>
  </si>
  <si>
    <t>黄玉娟</t>
  </si>
  <si>
    <t>程佳楠</t>
  </si>
  <si>
    <t>纪宏贞</t>
  </si>
  <si>
    <t>100120401012</t>
  </si>
  <si>
    <t>吴乔娟</t>
  </si>
  <si>
    <t>南昌市城北幼儿园</t>
  </si>
  <si>
    <t>幼儿园-幼儿园教师</t>
  </si>
  <si>
    <t>张晨晔</t>
  </si>
  <si>
    <t>陈戎</t>
  </si>
  <si>
    <t>100120401035</t>
  </si>
  <si>
    <t>万思懿</t>
  </si>
  <si>
    <t>朱丹丹</t>
  </si>
  <si>
    <t>蔡世青</t>
  </si>
  <si>
    <t>王丽莉</t>
  </si>
  <si>
    <t>刘璇</t>
  </si>
  <si>
    <t>杨铭轶</t>
  </si>
  <si>
    <t>彭佳莹</t>
  </si>
  <si>
    <t>孙丽敏</t>
  </si>
  <si>
    <t>汤阿玲</t>
  </si>
  <si>
    <t>刘豫婉</t>
  </si>
  <si>
    <t>杨子仪</t>
  </si>
  <si>
    <t>周然</t>
  </si>
  <si>
    <t>王梦瑶</t>
  </si>
  <si>
    <t>游琴</t>
  </si>
  <si>
    <t>肖曼婷</t>
  </si>
  <si>
    <t>100120401036</t>
  </si>
  <si>
    <t>黄羿珑</t>
  </si>
  <si>
    <t>辛莹</t>
  </si>
  <si>
    <t>曾蕾</t>
  </si>
  <si>
    <t>万珺慧</t>
  </si>
  <si>
    <t>刘芬</t>
  </si>
  <si>
    <t>刘媛</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</si>
</sst>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indexed="8"/>
      <name val="等线"/>
      <charset val="134"/>
      <scheme val="minor"/>
    </font>
    <font>
      <sz val="10"/>
      <color rgb="FFFF0000"/>
      <name val="等线"/>
      <charset val="134"/>
      <scheme val="minor"/>
    </font>
    <font>
      <sz val="10"/>
      <name val="等线"/>
      <charset val="134"/>
      <scheme val="minor"/>
    </font>
    <font>
      <sz val="10"/>
      <color indexed="8"/>
      <name val="等线"/>
      <charset val="134"/>
      <scheme val="minor"/>
    </font>
    <font>
      <sz val="18"/>
      <color indexed="8"/>
      <name val="宋体"/>
      <charset val="134"/>
    </font>
    <font>
      <sz val="12"/>
      <name val="等线"/>
      <charset val="134"/>
      <scheme val="minor"/>
    </font>
    <font>
      <sz val="11"/>
      <color theme="1"/>
      <name val="等线"/>
      <charset val="0"/>
      <scheme val="minor"/>
    </font>
    <font>
      <b/>
      <sz val="11"/>
      <color rgb="FFFA7D00"/>
      <name val="等线"/>
      <charset val="0"/>
      <scheme val="minor"/>
    </font>
    <font>
      <sz val="11"/>
      <color rgb="FF9C0006"/>
      <name val="等线"/>
      <charset val="0"/>
      <scheme val="minor"/>
    </font>
    <font>
      <sz val="11"/>
      <color rgb="FF9C6500"/>
      <name val="等线"/>
      <charset val="0"/>
      <scheme val="minor"/>
    </font>
    <font>
      <sz val="11"/>
      <color theme="1"/>
      <name val="等线"/>
      <charset val="134"/>
      <scheme val="minor"/>
    </font>
    <font>
      <b/>
      <sz val="11"/>
      <color theme="1"/>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sz val="11"/>
      <color rgb="FF006100"/>
      <name val="等线"/>
      <charset val="0"/>
      <scheme val="minor"/>
    </font>
    <font>
      <b/>
      <sz val="11"/>
      <color rgb="FFFFFFFF"/>
      <name val="等线"/>
      <charset val="0"/>
      <scheme val="minor"/>
    </font>
    <font>
      <b/>
      <sz val="11"/>
      <color rgb="FF3F3F3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8"/>
        <bgColor indexed="64"/>
      </patternFill>
    </fill>
    <fill>
      <patternFill patternType="solid">
        <fgColor theme="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9" borderId="0" applyNumberFormat="0" applyBorder="0" applyAlignment="0" applyProtection="0">
      <alignment vertical="center"/>
    </xf>
    <xf numFmtId="0" fontId="12" fillId="10"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1" borderId="0" applyNumberFormat="0" applyBorder="0" applyAlignment="0" applyProtection="0">
      <alignment vertical="center"/>
    </xf>
    <xf numFmtId="0" fontId="8" fillId="5" borderId="0" applyNumberFormat="0" applyBorder="0" applyAlignment="0" applyProtection="0">
      <alignment vertical="center"/>
    </xf>
    <xf numFmtId="43" fontId="10" fillId="0" borderId="0" applyFont="0" applyFill="0" applyBorder="0" applyAlignment="0" applyProtection="0">
      <alignment vertical="center"/>
    </xf>
    <xf numFmtId="0" fontId="13" fillId="14" borderId="0" applyNumberFormat="0" applyBorder="0" applyAlignment="0" applyProtection="0">
      <alignment vertical="center"/>
    </xf>
    <xf numFmtId="0" fontId="1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18" borderId="7" applyNumberFormat="0" applyFont="0" applyAlignment="0" applyProtection="0">
      <alignment vertical="center"/>
    </xf>
    <xf numFmtId="0" fontId="13" fillId="2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13" fillId="24" borderId="0" applyNumberFormat="0" applyBorder="0" applyAlignment="0" applyProtection="0">
      <alignment vertical="center"/>
    </xf>
    <xf numFmtId="0" fontId="19" fillId="0" borderId="9" applyNumberFormat="0" applyFill="0" applyAlignment="0" applyProtection="0">
      <alignment vertical="center"/>
    </xf>
    <xf numFmtId="0" fontId="13" fillId="27" borderId="0" applyNumberFormat="0" applyBorder="0" applyAlignment="0" applyProtection="0">
      <alignment vertical="center"/>
    </xf>
    <xf numFmtId="0" fontId="17" fillId="4" borderId="6" applyNumberFormat="0" applyAlignment="0" applyProtection="0">
      <alignment vertical="center"/>
    </xf>
    <xf numFmtId="0" fontId="7" fillId="4" borderId="3" applyNumberFormat="0" applyAlignment="0" applyProtection="0">
      <alignment vertical="center"/>
    </xf>
    <xf numFmtId="0" fontId="16" fillId="17" borderId="5" applyNumberFormat="0" applyAlignment="0" applyProtection="0">
      <alignment vertical="center"/>
    </xf>
    <xf numFmtId="0" fontId="6" fillId="28" borderId="0" applyNumberFormat="0" applyBorder="0" applyAlignment="0" applyProtection="0">
      <alignment vertical="center"/>
    </xf>
    <xf numFmtId="0" fontId="13" fillId="30" borderId="0" applyNumberFormat="0" applyBorder="0" applyAlignment="0" applyProtection="0">
      <alignment vertical="center"/>
    </xf>
    <xf numFmtId="0" fontId="25" fillId="0" borderId="10" applyNumberFormat="0" applyFill="0" applyAlignment="0" applyProtection="0">
      <alignment vertical="center"/>
    </xf>
    <xf numFmtId="0" fontId="11" fillId="0" borderId="4" applyNumberFormat="0" applyFill="0" applyAlignment="0" applyProtection="0">
      <alignment vertical="center"/>
    </xf>
    <xf numFmtId="0" fontId="15" fillId="16" borderId="0" applyNumberFormat="0" applyBorder="0" applyAlignment="0" applyProtection="0">
      <alignment vertical="center"/>
    </xf>
    <xf numFmtId="0" fontId="9" fillId="6" borderId="0" applyNumberFormat="0" applyBorder="0" applyAlignment="0" applyProtection="0">
      <alignment vertical="center"/>
    </xf>
    <xf numFmtId="0" fontId="6" fillId="8" borderId="0" applyNumberFormat="0" applyBorder="0" applyAlignment="0" applyProtection="0">
      <alignment vertical="center"/>
    </xf>
    <xf numFmtId="0" fontId="13" fillId="15"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6" fillId="7" borderId="0" applyNumberFormat="0" applyBorder="0" applyAlignment="0" applyProtection="0">
      <alignment vertical="center"/>
    </xf>
    <xf numFmtId="0" fontId="6" fillId="31" borderId="0" applyNumberFormat="0" applyBorder="0" applyAlignment="0" applyProtection="0">
      <alignment vertical="center"/>
    </xf>
    <xf numFmtId="0" fontId="13" fillId="26" borderId="0" applyNumberFormat="0" applyBorder="0" applyAlignment="0" applyProtection="0">
      <alignment vertical="center"/>
    </xf>
    <xf numFmtId="0" fontId="13" fillId="25"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13" fillId="32" borderId="0" applyNumberFormat="0" applyBorder="0" applyAlignment="0" applyProtection="0">
      <alignment vertical="center"/>
    </xf>
    <xf numFmtId="0" fontId="6" fillId="19" borderId="0" applyNumberFormat="0" applyBorder="0" applyAlignment="0" applyProtection="0">
      <alignment vertical="center"/>
    </xf>
    <xf numFmtId="0" fontId="13" fillId="23" borderId="0" applyNumberFormat="0" applyBorder="0" applyAlignment="0" applyProtection="0">
      <alignment vertical="center"/>
    </xf>
    <xf numFmtId="0" fontId="13" fillId="33" borderId="0" applyNumberFormat="0" applyBorder="0" applyAlignment="0" applyProtection="0">
      <alignment vertical="center"/>
    </xf>
    <xf numFmtId="0" fontId="6" fillId="29" borderId="0" applyNumberFormat="0" applyBorder="0" applyAlignment="0" applyProtection="0">
      <alignment vertical="center"/>
    </xf>
    <xf numFmtId="0" fontId="13" fillId="22" borderId="0" applyNumberFormat="0" applyBorder="0" applyAlignment="0" applyProtection="0">
      <alignment vertical="center"/>
    </xf>
  </cellStyleXfs>
  <cellXfs count="13">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horizontal="center" vertical="center"/>
    </xf>
    <xf numFmtId="0" fontId="5" fillId="0" borderId="2" xfId="0" applyNumberFormat="1" applyFont="1" applyBorder="1" applyAlignment="1">
      <alignment horizontal="center" vertical="center"/>
    </xf>
    <xf numFmtId="0" fontId="5" fillId="2" borderId="2" xfId="0" applyFont="1" applyFill="1" applyBorder="1">
      <alignment vertical="center"/>
    </xf>
    <xf numFmtId="0" fontId="5" fillId="2" borderId="2" xfId="0"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7"/>
  <sheetViews>
    <sheetView tabSelected="1" zoomScale="90" zoomScaleNormal="90" workbookViewId="0">
      <selection activeCell="L13" sqref="L13"/>
    </sheetView>
  </sheetViews>
  <sheetFormatPr defaultColWidth="9" defaultRowHeight="12.75"/>
  <cols>
    <col min="1" max="1" width="18.4166666666667" style="3" customWidth="1"/>
    <col min="2" max="2" width="8.08333333333333" style="3" customWidth="1"/>
    <col min="3" max="3" width="31.0833333333333" style="3" customWidth="1"/>
    <col min="4" max="4" width="21.75" style="3" customWidth="1"/>
    <col min="5" max="5" width="10.275" style="3" customWidth="1"/>
    <col min="6" max="6" width="8.08333333333333" style="3" customWidth="1"/>
    <col min="7" max="8" width="8.33333333333333" style="4" customWidth="1"/>
    <col min="9" max="9" width="7.91666666666667" style="4" customWidth="1"/>
    <col min="10" max="10" width="14.7166666666667" style="4" customWidth="1"/>
    <col min="11" max="16384" width="9" style="3"/>
  </cols>
  <sheetData>
    <row r="1" ht="36.75" customHeight="1" spans="1:10">
      <c r="A1" s="5" t="s">
        <v>0</v>
      </c>
      <c r="B1" s="5"/>
      <c r="C1" s="5"/>
      <c r="D1" s="5"/>
      <c r="E1" s="5"/>
      <c r="F1" s="5"/>
      <c r="G1" s="5"/>
      <c r="H1" s="5"/>
      <c r="I1" s="5"/>
      <c r="J1" s="5"/>
    </row>
    <row r="2" ht="15.75" spans="1:10">
      <c r="A2" s="6" t="s">
        <v>1</v>
      </c>
      <c r="B2" s="6" t="s">
        <v>2</v>
      </c>
      <c r="C2" s="6" t="s">
        <v>3</v>
      </c>
      <c r="D2" s="6" t="s">
        <v>4</v>
      </c>
      <c r="E2" s="6" t="s">
        <v>5</v>
      </c>
      <c r="F2" s="6" t="s">
        <v>6</v>
      </c>
      <c r="G2" s="7" t="s">
        <v>7</v>
      </c>
      <c r="H2" s="7" t="s">
        <v>8</v>
      </c>
      <c r="I2" s="6" t="s">
        <v>9</v>
      </c>
      <c r="J2" s="6" t="s">
        <v>10</v>
      </c>
    </row>
    <row r="3" s="1" customFormat="1" ht="15.75" spans="1:10">
      <c r="A3" s="6" t="s">
        <v>11</v>
      </c>
      <c r="B3" s="6" t="s">
        <v>12</v>
      </c>
      <c r="C3" s="6" t="s">
        <v>13</v>
      </c>
      <c r="D3" s="6" t="s">
        <v>14</v>
      </c>
      <c r="E3" s="6">
        <v>69.5</v>
      </c>
      <c r="F3" s="6">
        <v>66.5</v>
      </c>
      <c r="G3" s="8">
        <v>136</v>
      </c>
      <c r="H3" s="8">
        <v>84.97</v>
      </c>
      <c r="I3" s="7">
        <f t="shared" ref="I3:I29" si="0">G3*(50/200)+H3*(50/100)</f>
        <v>76.485</v>
      </c>
      <c r="J3" s="11" t="s">
        <v>15</v>
      </c>
    </row>
    <row r="4" s="1" customFormat="1" ht="15.75" spans="1:10">
      <c r="A4" s="6" t="s">
        <v>11</v>
      </c>
      <c r="B4" s="6" t="s">
        <v>16</v>
      </c>
      <c r="C4" s="6" t="s">
        <v>13</v>
      </c>
      <c r="D4" s="6" t="s">
        <v>14</v>
      </c>
      <c r="E4" s="6">
        <v>67.5</v>
      </c>
      <c r="F4" s="6">
        <v>67</v>
      </c>
      <c r="G4" s="8">
        <v>134.5</v>
      </c>
      <c r="H4" s="8">
        <v>84.67</v>
      </c>
      <c r="I4" s="7">
        <f t="shared" si="0"/>
        <v>75.96</v>
      </c>
      <c r="J4" s="7"/>
    </row>
    <row r="5" s="1" customFormat="1" ht="15.75" spans="1:10">
      <c r="A5" s="6" t="s">
        <v>11</v>
      </c>
      <c r="B5" s="6" t="s">
        <v>17</v>
      </c>
      <c r="C5" s="6" t="s">
        <v>13</v>
      </c>
      <c r="D5" s="6" t="s">
        <v>14</v>
      </c>
      <c r="E5" s="6">
        <v>74.5</v>
      </c>
      <c r="F5" s="6">
        <v>70.5</v>
      </c>
      <c r="G5" s="8">
        <v>145</v>
      </c>
      <c r="H5" s="8">
        <v>78.77</v>
      </c>
      <c r="I5" s="7">
        <f t="shared" si="0"/>
        <v>75.635</v>
      </c>
      <c r="J5" s="7"/>
    </row>
    <row r="6" s="1" customFormat="1" ht="15.75" spans="1:10">
      <c r="A6" s="6" t="s">
        <v>18</v>
      </c>
      <c r="B6" s="6" t="s">
        <v>19</v>
      </c>
      <c r="C6" s="6" t="s">
        <v>20</v>
      </c>
      <c r="D6" s="6" t="s">
        <v>14</v>
      </c>
      <c r="E6" s="6">
        <v>79.5</v>
      </c>
      <c r="F6" s="6">
        <v>74.5</v>
      </c>
      <c r="G6" s="8">
        <v>154</v>
      </c>
      <c r="H6" s="8">
        <v>87.03</v>
      </c>
      <c r="I6" s="7">
        <f t="shared" si="0"/>
        <v>82.015</v>
      </c>
      <c r="J6" s="11" t="s">
        <v>15</v>
      </c>
    </row>
    <row r="7" s="1" customFormat="1" ht="15.75" spans="1:10">
      <c r="A7" s="6" t="s">
        <v>18</v>
      </c>
      <c r="B7" s="6" t="s">
        <v>21</v>
      </c>
      <c r="C7" s="6" t="s">
        <v>20</v>
      </c>
      <c r="D7" s="6" t="s">
        <v>14</v>
      </c>
      <c r="E7" s="6">
        <v>79</v>
      </c>
      <c r="F7" s="6">
        <v>72</v>
      </c>
      <c r="G7" s="8">
        <v>151</v>
      </c>
      <c r="H7" s="8">
        <v>85.37</v>
      </c>
      <c r="I7" s="7">
        <f t="shared" si="0"/>
        <v>80.435</v>
      </c>
      <c r="J7" s="7"/>
    </row>
    <row r="8" s="1" customFormat="1" ht="15.75" spans="1:10">
      <c r="A8" s="6" t="s">
        <v>18</v>
      </c>
      <c r="B8" s="6" t="s">
        <v>22</v>
      </c>
      <c r="C8" s="6" t="s">
        <v>20</v>
      </c>
      <c r="D8" s="6" t="s">
        <v>14</v>
      </c>
      <c r="E8" s="6">
        <v>83</v>
      </c>
      <c r="F8" s="6">
        <v>67.5</v>
      </c>
      <c r="G8" s="8">
        <v>150.5</v>
      </c>
      <c r="H8" s="8">
        <v>85.6</v>
      </c>
      <c r="I8" s="7">
        <f t="shared" si="0"/>
        <v>80.425</v>
      </c>
      <c r="J8" s="7"/>
    </row>
    <row r="9" s="1" customFormat="1" ht="15.75" spans="1:10">
      <c r="A9" s="6" t="s">
        <v>23</v>
      </c>
      <c r="B9" s="6" t="s">
        <v>24</v>
      </c>
      <c r="C9" s="6" t="s">
        <v>25</v>
      </c>
      <c r="D9" s="6" t="s">
        <v>14</v>
      </c>
      <c r="E9" s="6">
        <v>79</v>
      </c>
      <c r="F9" s="6">
        <v>74</v>
      </c>
      <c r="G9" s="8">
        <v>153</v>
      </c>
      <c r="H9" s="8">
        <v>86.33</v>
      </c>
      <c r="I9" s="7">
        <f t="shared" si="0"/>
        <v>81.415</v>
      </c>
      <c r="J9" s="11" t="s">
        <v>15</v>
      </c>
    </row>
    <row r="10" s="1" customFormat="1" ht="15.75" spans="1:10">
      <c r="A10" s="6" t="s">
        <v>23</v>
      </c>
      <c r="B10" s="6" t="s">
        <v>26</v>
      </c>
      <c r="C10" s="6" t="s">
        <v>25</v>
      </c>
      <c r="D10" s="6" t="s">
        <v>14</v>
      </c>
      <c r="E10" s="6">
        <v>78</v>
      </c>
      <c r="F10" s="6">
        <v>66</v>
      </c>
      <c r="G10" s="8">
        <v>144</v>
      </c>
      <c r="H10" s="8">
        <v>80.47</v>
      </c>
      <c r="I10" s="7">
        <f t="shared" si="0"/>
        <v>76.235</v>
      </c>
      <c r="J10" s="7"/>
    </row>
    <row r="11" ht="15.75" spans="1:10">
      <c r="A11" s="6" t="s">
        <v>23</v>
      </c>
      <c r="B11" s="6" t="s">
        <v>27</v>
      </c>
      <c r="C11" s="6" t="s">
        <v>25</v>
      </c>
      <c r="D11" s="6" t="s">
        <v>14</v>
      </c>
      <c r="E11" s="6">
        <v>71.5</v>
      </c>
      <c r="F11" s="6">
        <v>68</v>
      </c>
      <c r="G11" s="8">
        <v>139.5</v>
      </c>
      <c r="H11" s="8">
        <v>79.43</v>
      </c>
      <c r="I11" s="7">
        <f t="shared" si="0"/>
        <v>74.59</v>
      </c>
      <c r="J11" s="7"/>
    </row>
    <row r="12" s="2" customFormat="1" ht="15.75" spans="1:10">
      <c r="A12" s="6" t="s">
        <v>28</v>
      </c>
      <c r="B12" s="6" t="s">
        <v>29</v>
      </c>
      <c r="C12" s="6" t="s">
        <v>30</v>
      </c>
      <c r="D12" s="6" t="s">
        <v>14</v>
      </c>
      <c r="E12" s="6">
        <v>82.5</v>
      </c>
      <c r="F12" s="6">
        <v>71.5</v>
      </c>
      <c r="G12" s="8">
        <v>154</v>
      </c>
      <c r="H12" s="8">
        <v>86.1</v>
      </c>
      <c r="I12" s="7">
        <f t="shared" si="0"/>
        <v>81.55</v>
      </c>
      <c r="J12" s="11" t="s">
        <v>15</v>
      </c>
    </row>
    <row r="13" s="2" customFormat="1" ht="15.75" spans="1:10">
      <c r="A13" s="6" t="s">
        <v>28</v>
      </c>
      <c r="B13" s="6" t="s">
        <v>31</v>
      </c>
      <c r="C13" s="6" t="s">
        <v>30</v>
      </c>
      <c r="D13" s="6" t="s">
        <v>14</v>
      </c>
      <c r="E13" s="6">
        <v>73.5</v>
      </c>
      <c r="F13" s="6">
        <v>69.5</v>
      </c>
      <c r="G13" s="8">
        <v>143</v>
      </c>
      <c r="H13" s="8">
        <v>82.6</v>
      </c>
      <c r="I13" s="7">
        <f t="shared" si="0"/>
        <v>77.05</v>
      </c>
      <c r="J13" s="7"/>
    </row>
    <row r="14" s="2" customFormat="1" ht="15.75" spans="1:10">
      <c r="A14" s="6" t="s">
        <v>28</v>
      </c>
      <c r="B14" s="6" t="s">
        <v>32</v>
      </c>
      <c r="C14" s="6" t="s">
        <v>30</v>
      </c>
      <c r="D14" s="6" t="s">
        <v>14</v>
      </c>
      <c r="E14" s="6">
        <v>74.5</v>
      </c>
      <c r="F14" s="6">
        <v>70.5</v>
      </c>
      <c r="G14" s="8">
        <v>145</v>
      </c>
      <c r="H14" s="8">
        <v>78.87</v>
      </c>
      <c r="I14" s="7">
        <f t="shared" si="0"/>
        <v>75.685</v>
      </c>
      <c r="J14" s="7"/>
    </row>
    <row r="15" s="2" customFormat="1" ht="15.75" spans="1:10">
      <c r="A15" s="6" t="s">
        <v>33</v>
      </c>
      <c r="B15" s="6" t="s">
        <v>34</v>
      </c>
      <c r="C15" s="6" t="s">
        <v>30</v>
      </c>
      <c r="D15" s="6" t="s">
        <v>14</v>
      </c>
      <c r="E15" s="6">
        <v>79.5</v>
      </c>
      <c r="F15" s="6">
        <v>73.5</v>
      </c>
      <c r="G15" s="8">
        <v>153</v>
      </c>
      <c r="H15" s="8">
        <v>82.77</v>
      </c>
      <c r="I15" s="7">
        <f t="shared" si="0"/>
        <v>79.635</v>
      </c>
      <c r="J15" s="11" t="s">
        <v>15</v>
      </c>
    </row>
    <row r="16" s="2" customFormat="1" ht="15.75" spans="1:10">
      <c r="A16" s="6" t="s">
        <v>33</v>
      </c>
      <c r="B16" s="6" t="s">
        <v>35</v>
      </c>
      <c r="C16" s="6" t="s">
        <v>30</v>
      </c>
      <c r="D16" s="6" t="s">
        <v>14</v>
      </c>
      <c r="E16" s="6">
        <v>66.5</v>
      </c>
      <c r="F16" s="6">
        <v>72</v>
      </c>
      <c r="G16" s="8">
        <v>138.5</v>
      </c>
      <c r="H16" s="8">
        <v>81.33</v>
      </c>
      <c r="I16" s="7">
        <f t="shared" si="0"/>
        <v>75.29</v>
      </c>
      <c r="J16" s="11" t="s">
        <v>15</v>
      </c>
    </row>
    <row r="17" s="2" customFormat="1" ht="15.75" spans="1:10">
      <c r="A17" s="6" t="s">
        <v>33</v>
      </c>
      <c r="B17" s="6" t="s">
        <v>36</v>
      </c>
      <c r="C17" s="6" t="s">
        <v>30</v>
      </c>
      <c r="D17" s="6" t="s">
        <v>14</v>
      </c>
      <c r="E17" s="6">
        <v>69</v>
      </c>
      <c r="F17" s="6">
        <v>61.5</v>
      </c>
      <c r="G17" s="8">
        <v>130.5</v>
      </c>
      <c r="H17" s="8">
        <v>83.37</v>
      </c>
      <c r="I17" s="7">
        <f t="shared" si="0"/>
        <v>74.31</v>
      </c>
      <c r="J17" s="11" t="s">
        <v>15</v>
      </c>
    </row>
    <row r="18" s="2" customFormat="1" ht="15.75" spans="1:10">
      <c r="A18" s="6" t="s">
        <v>33</v>
      </c>
      <c r="B18" s="6" t="s">
        <v>37</v>
      </c>
      <c r="C18" s="6" t="s">
        <v>30</v>
      </c>
      <c r="D18" s="6" t="s">
        <v>14</v>
      </c>
      <c r="E18" s="6">
        <v>70</v>
      </c>
      <c r="F18" s="6">
        <v>59</v>
      </c>
      <c r="G18" s="8">
        <v>129</v>
      </c>
      <c r="H18" s="8">
        <v>80.3</v>
      </c>
      <c r="I18" s="7">
        <f t="shared" si="0"/>
        <v>72.4</v>
      </c>
      <c r="J18" s="7"/>
    </row>
    <row r="19" s="2" customFormat="1" ht="15.75" spans="1:10">
      <c r="A19" s="6" t="s">
        <v>33</v>
      </c>
      <c r="B19" s="6" t="s">
        <v>38</v>
      </c>
      <c r="C19" s="6" t="s">
        <v>30</v>
      </c>
      <c r="D19" s="6" t="s">
        <v>14</v>
      </c>
      <c r="E19" s="6">
        <v>66.5</v>
      </c>
      <c r="F19" s="6">
        <v>64.5</v>
      </c>
      <c r="G19" s="8">
        <v>131</v>
      </c>
      <c r="H19" s="8">
        <v>79.27</v>
      </c>
      <c r="I19" s="7">
        <f t="shared" si="0"/>
        <v>72.385</v>
      </c>
      <c r="J19" s="7"/>
    </row>
    <row r="20" s="2" customFormat="1" ht="15.75" spans="1:10">
      <c r="A20" s="6" t="s">
        <v>33</v>
      </c>
      <c r="B20" s="6" t="s">
        <v>39</v>
      </c>
      <c r="C20" s="6" t="s">
        <v>30</v>
      </c>
      <c r="D20" s="6" t="s">
        <v>14</v>
      </c>
      <c r="E20" s="6">
        <v>63</v>
      </c>
      <c r="F20" s="6">
        <v>63</v>
      </c>
      <c r="G20" s="8">
        <v>126</v>
      </c>
      <c r="H20" s="8">
        <v>81.23</v>
      </c>
      <c r="I20" s="7">
        <f t="shared" si="0"/>
        <v>72.115</v>
      </c>
      <c r="J20" s="7"/>
    </row>
    <row r="21" s="2" customFormat="1" ht="15.75" spans="1:10">
      <c r="A21" s="6" t="s">
        <v>33</v>
      </c>
      <c r="B21" s="6" t="s">
        <v>40</v>
      </c>
      <c r="C21" s="6" t="s">
        <v>30</v>
      </c>
      <c r="D21" s="6" t="s">
        <v>14</v>
      </c>
      <c r="E21" s="6">
        <v>57</v>
      </c>
      <c r="F21" s="6">
        <v>71</v>
      </c>
      <c r="G21" s="8">
        <v>128</v>
      </c>
      <c r="H21" s="8">
        <v>79.03</v>
      </c>
      <c r="I21" s="7">
        <f t="shared" si="0"/>
        <v>71.515</v>
      </c>
      <c r="J21" s="7"/>
    </row>
    <row r="22" s="2" customFormat="1" ht="15.75" spans="1:10">
      <c r="A22" s="6" t="s">
        <v>33</v>
      </c>
      <c r="B22" s="6" t="s">
        <v>41</v>
      </c>
      <c r="C22" s="6" t="s">
        <v>30</v>
      </c>
      <c r="D22" s="6" t="s">
        <v>14</v>
      </c>
      <c r="E22" s="6">
        <v>53.5</v>
      </c>
      <c r="F22" s="6">
        <v>69</v>
      </c>
      <c r="G22" s="8">
        <v>122.5</v>
      </c>
      <c r="H22" s="8">
        <v>72.53</v>
      </c>
      <c r="I22" s="7">
        <f t="shared" si="0"/>
        <v>66.89</v>
      </c>
      <c r="J22" s="7"/>
    </row>
    <row r="23" s="2" customFormat="1" ht="15.75" spans="1:10">
      <c r="A23" s="6" t="s">
        <v>33</v>
      </c>
      <c r="B23" s="6" t="s">
        <v>42</v>
      </c>
      <c r="C23" s="6" t="s">
        <v>30</v>
      </c>
      <c r="D23" s="6" t="s">
        <v>14</v>
      </c>
      <c r="E23" s="6">
        <v>52.5</v>
      </c>
      <c r="F23" s="6">
        <v>72.5</v>
      </c>
      <c r="G23" s="8">
        <v>125</v>
      </c>
      <c r="H23" s="8">
        <v>0</v>
      </c>
      <c r="I23" s="7">
        <f t="shared" si="0"/>
        <v>31.25</v>
      </c>
      <c r="J23" s="7"/>
    </row>
    <row r="24" s="2" customFormat="1" ht="15.75" spans="1:10">
      <c r="A24" s="6" t="s">
        <v>43</v>
      </c>
      <c r="B24" s="6" t="s">
        <v>44</v>
      </c>
      <c r="C24" s="6" t="s">
        <v>20</v>
      </c>
      <c r="D24" s="6" t="s">
        <v>45</v>
      </c>
      <c r="E24" s="6">
        <v>76.5</v>
      </c>
      <c r="F24" s="6">
        <v>71</v>
      </c>
      <c r="G24" s="8">
        <v>147.5</v>
      </c>
      <c r="H24" s="7">
        <v>85</v>
      </c>
      <c r="I24" s="6">
        <f t="shared" si="0"/>
        <v>79.375</v>
      </c>
      <c r="J24" s="11" t="s">
        <v>15</v>
      </c>
    </row>
    <row r="25" s="2" customFormat="1" ht="15.75" spans="1:10">
      <c r="A25" s="6" t="s">
        <v>43</v>
      </c>
      <c r="B25" s="6" t="s">
        <v>46</v>
      </c>
      <c r="C25" s="6" t="s">
        <v>20</v>
      </c>
      <c r="D25" s="6" t="s">
        <v>45</v>
      </c>
      <c r="E25" s="6">
        <v>91.5</v>
      </c>
      <c r="F25" s="6">
        <v>65.5</v>
      </c>
      <c r="G25" s="8">
        <v>157</v>
      </c>
      <c r="H25" s="7">
        <v>77.67</v>
      </c>
      <c r="I25" s="6">
        <f t="shared" si="0"/>
        <v>78.085</v>
      </c>
      <c r="J25" s="7"/>
    </row>
    <row r="26" s="2" customFormat="1" ht="15.75" spans="1:10">
      <c r="A26" s="6" t="s">
        <v>43</v>
      </c>
      <c r="B26" s="6" t="s">
        <v>47</v>
      </c>
      <c r="C26" s="6" t="s">
        <v>20</v>
      </c>
      <c r="D26" s="6" t="s">
        <v>45</v>
      </c>
      <c r="E26" s="6">
        <v>86</v>
      </c>
      <c r="F26" s="6">
        <v>65</v>
      </c>
      <c r="G26" s="8">
        <v>151</v>
      </c>
      <c r="H26" s="7">
        <v>70.67</v>
      </c>
      <c r="I26" s="6">
        <f t="shared" si="0"/>
        <v>73.085</v>
      </c>
      <c r="J26" s="7"/>
    </row>
    <row r="27" s="2" customFormat="1" ht="15.75" spans="1:10">
      <c r="A27" s="6" t="s">
        <v>48</v>
      </c>
      <c r="B27" s="6" t="s">
        <v>49</v>
      </c>
      <c r="C27" s="6" t="s">
        <v>50</v>
      </c>
      <c r="D27" s="6" t="s">
        <v>45</v>
      </c>
      <c r="E27" s="6">
        <v>78</v>
      </c>
      <c r="F27" s="6">
        <v>84.5</v>
      </c>
      <c r="G27" s="8">
        <v>162.5</v>
      </c>
      <c r="H27" s="7">
        <v>86</v>
      </c>
      <c r="I27" s="6">
        <f t="shared" si="0"/>
        <v>83.625</v>
      </c>
      <c r="J27" s="11" t="s">
        <v>15</v>
      </c>
    </row>
    <row r="28" s="2" customFormat="1" ht="15.75" spans="1:10">
      <c r="A28" s="6" t="s">
        <v>48</v>
      </c>
      <c r="B28" s="6" t="s">
        <v>51</v>
      </c>
      <c r="C28" s="6" t="s">
        <v>50</v>
      </c>
      <c r="D28" s="6" t="s">
        <v>45</v>
      </c>
      <c r="E28" s="6">
        <v>88</v>
      </c>
      <c r="F28" s="6">
        <v>71.5</v>
      </c>
      <c r="G28" s="8">
        <v>159.5</v>
      </c>
      <c r="H28" s="7">
        <v>85.67</v>
      </c>
      <c r="I28" s="6">
        <f t="shared" si="0"/>
        <v>82.71</v>
      </c>
      <c r="J28" s="7"/>
    </row>
    <row r="29" s="2" customFormat="1" ht="15.75" spans="1:10">
      <c r="A29" s="6" t="s">
        <v>48</v>
      </c>
      <c r="B29" s="6" t="s">
        <v>52</v>
      </c>
      <c r="C29" s="6" t="s">
        <v>50</v>
      </c>
      <c r="D29" s="6" t="s">
        <v>45</v>
      </c>
      <c r="E29" s="6">
        <v>74.5</v>
      </c>
      <c r="F29" s="6">
        <v>72</v>
      </c>
      <c r="G29" s="8">
        <v>146.5</v>
      </c>
      <c r="H29" s="7">
        <v>80</v>
      </c>
      <c r="I29" s="6">
        <f t="shared" si="0"/>
        <v>76.625</v>
      </c>
      <c r="J29" s="7"/>
    </row>
    <row r="30" s="2" customFormat="1" ht="15.75" spans="1:10">
      <c r="A30" s="6" t="s">
        <v>53</v>
      </c>
      <c r="B30" s="6" t="s">
        <v>54</v>
      </c>
      <c r="C30" s="6" t="s">
        <v>30</v>
      </c>
      <c r="D30" s="6" t="s">
        <v>55</v>
      </c>
      <c r="E30" s="6">
        <v>80</v>
      </c>
      <c r="F30" s="6">
        <v>63.5</v>
      </c>
      <c r="G30" s="8">
        <v>143.5</v>
      </c>
      <c r="H30" s="7">
        <v>86.4</v>
      </c>
      <c r="I30" s="6">
        <f t="shared" ref="I30:I42" si="1">G30*(40/200)+H30*(60/100)</f>
        <v>80.54</v>
      </c>
      <c r="J30" s="11" t="s">
        <v>15</v>
      </c>
    </row>
    <row r="31" s="2" customFormat="1" ht="15.75" spans="1:10">
      <c r="A31" s="6" t="s">
        <v>53</v>
      </c>
      <c r="B31" s="6" t="s">
        <v>56</v>
      </c>
      <c r="C31" s="6" t="s">
        <v>30</v>
      </c>
      <c r="D31" s="6" t="s">
        <v>55</v>
      </c>
      <c r="E31" s="6">
        <v>79.5</v>
      </c>
      <c r="F31" s="6">
        <v>59</v>
      </c>
      <c r="G31" s="8">
        <v>138.5</v>
      </c>
      <c r="H31" s="8">
        <v>83.4</v>
      </c>
      <c r="I31" s="6">
        <f t="shared" si="1"/>
        <v>77.74</v>
      </c>
      <c r="J31" s="7"/>
    </row>
    <row r="32" s="2" customFormat="1" ht="15.75" spans="1:10">
      <c r="A32" s="6" t="s">
        <v>53</v>
      </c>
      <c r="B32" s="6" t="s">
        <v>57</v>
      </c>
      <c r="C32" s="6" t="s">
        <v>30</v>
      </c>
      <c r="D32" s="6" t="s">
        <v>55</v>
      </c>
      <c r="E32" s="6">
        <v>73</v>
      </c>
      <c r="F32" s="6">
        <v>53.5</v>
      </c>
      <c r="G32" s="8">
        <v>126.5</v>
      </c>
      <c r="H32" s="7">
        <v>75.8</v>
      </c>
      <c r="I32" s="6">
        <f t="shared" si="1"/>
        <v>70.78</v>
      </c>
      <c r="J32" s="7"/>
    </row>
    <row r="33" s="2" customFormat="1" ht="15.75" spans="1:10">
      <c r="A33" s="6" t="s">
        <v>58</v>
      </c>
      <c r="B33" s="6" t="s">
        <v>59</v>
      </c>
      <c r="C33" s="6" t="s">
        <v>30</v>
      </c>
      <c r="D33" s="6" t="s">
        <v>60</v>
      </c>
      <c r="E33" s="6">
        <v>82.5</v>
      </c>
      <c r="F33" s="6">
        <v>81</v>
      </c>
      <c r="G33" s="8">
        <v>163.5</v>
      </c>
      <c r="H33" s="7">
        <v>82</v>
      </c>
      <c r="I33" s="6">
        <f t="shared" si="1"/>
        <v>81.9</v>
      </c>
      <c r="J33" s="11" t="s">
        <v>15</v>
      </c>
    </row>
    <row r="34" s="2" customFormat="1" ht="15.75" spans="1:10">
      <c r="A34" s="6" t="s">
        <v>58</v>
      </c>
      <c r="B34" s="6" t="s">
        <v>61</v>
      </c>
      <c r="C34" s="6" t="s">
        <v>30</v>
      </c>
      <c r="D34" s="6" t="s">
        <v>60</v>
      </c>
      <c r="E34" s="6">
        <v>78</v>
      </c>
      <c r="F34" s="6">
        <v>60.5</v>
      </c>
      <c r="G34" s="8">
        <v>138.5</v>
      </c>
      <c r="H34" s="7">
        <v>81.8</v>
      </c>
      <c r="I34" s="6">
        <f t="shared" si="1"/>
        <v>76.78</v>
      </c>
      <c r="J34" s="11"/>
    </row>
    <row r="35" s="2" customFormat="1" ht="15.75" spans="1:10">
      <c r="A35" s="6" t="s">
        <v>58</v>
      </c>
      <c r="B35" s="6" t="s">
        <v>62</v>
      </c>
      <c r="C35" s="6" t="s">
        <v>30</v>
      </c>
      <c r="D35" s="6" t="s">
        <v>60</v>
      </c>
      <c r="E35" s="6">
        <v>76</v>
      </c>
      <c r="F35" s="6">
        <v>62</v>
      </c>
      <c r="G35" s="8">
        <v>138</v>
      </c>
      <c r="H35" s="7">
        <v>80</v>
      </c>
      <c r="I35" s="6">
        <f t="shared" si="1"/>
        <v>75.6</v>
      </c>
      <c r="J35" s="11"/>
    </row>
    <row r="36" s="2" customFormat="1" ht="15.75" spans="1:10">
      <c r="A36" s="6" t="s">
        <v>63</v>
      </c>
      <c r="B36" s="6" t="s">
        <v>64</v>
      </c>
      <c r="C36" s="6" t="s">
        <v>30</v>
      </c>
      <c r="D36" s="6" t="s">
        <v>65</v>
      </c>
      <c r="E36" s="6">
        <v>65</v>
      </c>
      <c r="F36" s="6">
        <v>65</v>
      </c>
      <c r="G36" s="8">
        <v>130</v>
      </c>
      <c r="H36" s="7">
        <v>86.06</v>
      </c>
      <c r="I36" s="6">
        <f t="shared" si="1"/>
        <v>77.636</v>
      </c>
      <c r="J36" s="11" t="s">
        <v>15</v>
      </c>
    </row>
    <row r="37" s="2" customFormat="1" ht="15.75" spans="1:10">
      <c r="A37" s="6" t="s">
        <v>63</v>
      </c>
      <c r="B37" s="6" t="s">
        <v>66</v>
      </c>
      <c r="C37" s="6" t="s">
        <v>30</v>
      </c>
      <c r="D37" s="6" t="s">
        <v>65</v>
      </c>
      <c r="E37" s="6">
        <v>70</v>
      </c>
      <c r="F37" s="6">
        <v>69.5</v>
      </c>
      <c r="G37" s="8">
        <v>139.5</v>
      </c>
      <c r="H37" s="7">
        <v>78.98</v>
      </c>
      <c r="I37" s="6">
        <f t="shared" si="1"/>
        <v>75.288</v>
      </c>
      <c r="J37" s="11" t="s">
        <v>15</v>
      </c>
    </row>
    <row r="38" s="2" customFormat="1" ht="15.75" spans="1:10">
      <c r="A38" s="6" t="s">
        <v>63</v>
      </c>
      <c r="B38" s="6" t="s">
        <v>67</v>
      </c>
      <c r="C38" s="6" t="s">
        <v>30</v>
      </c>
      <c r="D38" s="6" t="s">
        <v>65</v>
      </c>
      <c r="E38" s="6">
        <v>73.5</v>
      </c>
      <c r="F38" s="6">
        <v>66</v>
      </c>
      <c r="G38" s="8">
        <v>139.5</v>
      </c>
      <c r="H38" s="7">
        <v>69.2</v>
      </c>
      <c r="I38" s="6">
        <f t="shared" si="1"/>
        <v>69.42</v>
      </c>
      <c r="J38" s="11"/>
    </row>
    <row r="39" s="2" customFormat="1" ht="15.75" spans="1:10">
      <c r="A39" s="6" t="s">
        <v>63</v>
      </c>
      <c r="B39" s="6" t="s">
        <v>68</v>
      </c>
      <c r="C39" s="6" t="s">
        <v>30</v>
      </c>
      <c r="D39" s="6" t="s">
        <v>65</v>
      </c>
      <c r="E39" s="6">
        <v>59.5</v>
      </c>
      <c r="F39" s="6">
        <v>53</v>
      </c>
      <c r="G39" s="8">
        <v>112.5</v>
      </c>
      <c r="H39" s="7">
        <v>77.26</v>
      </c>
      <c r="I39" s="6">
        <f t="shared" si="1"/>
        <v>68.856</v>
      </c>
      <c r="J39" s="11"/>
    </row>
    <row r="40" s="2" customFormat="1" ht="15.75" spans="1:10">
      <c r="A40" s="6" t="s">
        <v>69</v>
      </c>
      <c r="B40" s="6" t="s">
        <v>70</v>
      </c>
      <c r="C40" s="6" t="s">
        <v>20</v>
      </c>
      <c r="D40" s="6" t="s">
        <v>65</v>
      </c>
      <c r="E40" s="6">
        <v>59.5</v>
      </c>
      <c r="F40" s="6">
        <v>54</v>
      </c>
      <c r="G40" s="8">
        <v>113.5</v>
      </c>
      <c r="H40" s="7">
        <v>76.17</v>
      </c>
      <c r="I40" s="6">
        <f t="shared" si="1"/>
        <v>68.402</v>
      </c>
      <c r="J40" s="11" t="s">
        <v>15</v>
      </c>
    </row>
    <row r="41" s="2" customFormat="1" ht="15.75" spans="1:10">
      <c r="A41" s="6" t="s">
        <v>69</v>
      </c>
      <c r="B41" s="6" t="s">
        <v>71</v>
      </c>
      <c r="C41" s="6" t="s">
        <v>20</v>
      </c>
      <c r="D41" s="6" t="s">
        <v>65</v>
      </c>
      <c r="E41" s="6">
        <v>53.5</v>
      </c>
      <c r="F41" s="6">
        <v>46</v>
      </c>
      <c r="G41" s="8">
        <v>99.5</v>
      </c>
      <c r="H41" s="7">
        <v>52.87</v>
      </c>
      <c r="I41" s="6">
        <f t="shared" si="1"/>
        <v>51.622</v>
      </c>
      <c r="J41" s="11"/>
    </row>
    <row r="42" s="2" customFormat="1" ht="15.75" spans="1:10">
      <c r="A42" s="6" t="s">
        <v>69</v>
      </c>
      <c r="B42" s="6" t="s">
        <v>72</v>
      </c>
      <c r="C42" s="6" t="s">
        <v>20</v>
      </c>
      <c r="D42" s="6" t="s">
        <v>65</v>
      </c>
      <c r="E42" s="6">
        <v>46.5</v>
      </c>
      <c r="F42" s="6">
        <v>42</v>
      </c>
      <c r="G42" s="8">
        <v>88.5</v>
      </c>
      <c r="H42" s="7">
        <v>51.68</v>
      </c>
      <c r="I42" s="6">
        <f t="shared" si="1"/>
        <v>48.708</v>
      </c>
      <c r="J42" s="11"/>
    </row>
    <row r="43" s="1" customFormat="1" ht="15.75" spans="1:10">
      <c r="A43" s="6" t="s">
        <v>73</v>
      </c>
      <c r="B43" s="6" t="s">
        <v>74</v>
      </c>
      <c r="C43" s="6" t="s">
        <v>75</v>
      </c>
      <c r="D43" s="6" t="s">
        <v>76</v>
      </c>
      <c r="E43" s="6">
        <v>81.5</v>
      </c>
      <c r="F43" s="6">
        <v>50.5</v>
      </c>
      <c r="G43" s="8">
        <v>132</v>
      </c>
      <c r="H43" s="7">
        <v>81.63</v>
      </c>
      <c r="I43" s="11">
        <f t="shared" ref="I43:I63" si="2">G43*(50/200)+H43*(50/100)</f>
        <v>73.815</v>
      </c>
      <c r="J43" s="11" t="s">
        <v>15</v>
      </c>
    </row>
    <row r="44" s="1" customFormat="1" ht="15.75" spans="1:10">
      <c r="A44" s="6" t="s">
        <v>73</v>
      </c>
      <c r="B44" s="6" t="s">
        <v>77</v>
      </c>
      <c r="C44" s="6" t="s">
        <v>75</v>
      </c>
      <c r="D44" s="6" t="s">
        <v>76</v>
      </c>
      <c r="E44" s="6">
        <v>39.5</v>
      </c>
      <c r="F44" s="6">
        <v>75.5</v>
      </c>
      <c r="G44" s="8">
        <v>115</v>
      </c>
      <c r="H44" s="7">
        <v>84.57</v>
      </c>
      <c r="I44" s="11">
        <f t="shared" si="2"/>
        <v>71.035</v>
      </c>
      <c r="J44" s="11"/>
    </row>
    <row r="45" s="1" customFormat="1" ht="15.75" spans="1:10">
      <c r="A45" s="6" t="s">
        <v>73</v>
      </c>
      <c r="B45" s="6" t="s">
        <v>78</v>
      </c>
      <c r="C45" s="6" t="s">
        <v>75</v>
      </c>
      <c r="D45" s="6" t="s">
        <v>76</v>
      </c>
      <c r="E45" s="6">
        <v>48.5</v>
      </c>
      <c r="F45" s="6">
        <v>78.5</v>
      </c>
      <c r="G45" s="8">
        <v>127</v>
      </c>
      <c r="H45" s="7">
        <v>0</v>
      </c>
      <c r="I45" s="11">
        <f t="shared" si="2"/>
        <v>31.75</v>
      </c>
      <c r="J45" s="11"/>
    </row>
    <row r="46" s="1" customFormat="1" ht="15.75" spans="1:10">
      <c r="A46" s="6" t="s">
        <v>79</v>
      </c>
      <c r="B46" s="6" t="s">
        <v>80</v>
      </c>
      <c r="C46" s="6" t="s">
        <v>81</v>
      </c>
      <c r="D46" s="6" t="s">
        <v>76</v>
      </c>
      <c r="E46" s="6">
        <v>85.5</v>
      </c>
      <c r="F46" s="6">
        <v>69</v>
      </c>
      <c r="G46" s="8">
        <v>154.5</v>
      </c>
      <c r="H46" s="7">
        <v>80.83</v>
      </c>
      <c r="I46" s="11">
        <f t="shared" si="2"/>
        <v>79.04</v>
      </c>
      <c r="J46" s="11" t="s">
        <v>15</v>
      </c>
    </row>
    <row r="47" s="1" customFormat="1" ht="15.75" spans="1:10">
      <c r="A47" s="6" t="s">
        <v>79</v>
      </c>
      <c r="B47" s="6" t="s">
        <v>82</v>
      </c>
      <c r="C47" s="6" t="s">
        <v>81</v>
      </c>
      <c r="D47" s="6" t="s">
        <v>76</v>
      </c>
      <c r="E47" s="6">
        <v>67.5</v>
      </c>
      <c r="F47" s="6">
        <v>68.5</v>
      </c>
      <c r="G47" s="8">
        <v>136</v>
      </c>
      <c r="H47" s="7">
        <v>81.57</v>
      </c>
      <c r="I47" s="11">
        <f t="shared" si="2"/>
        <v>74.785</v>
      </c>
      <c r="J47" s="11"/>
    </row>
    <row r="48" ht="15.75" spans="1:10">
      <c r="A48" s="6" t="s">
        <v>79</v>
      </c>
      <c r="B48" s="6" t="s">
        <v>83</v>
      </c>
      <c r="C48" s="6" t="s">
        <v>81</v>
      </c>
      <c r="D48" s="6" t="s">
        <v>76</v>
      </c>
      <c r="E48" s="6">
        <v>61</v>
      </c>
      <c r="F48" s="6">
        <v>67.5</v>
      </c>
      <c r="G48" s="8">
        <v>128.5</v>
      </c>
      <c r="H48" s="7">
        <v>77.3</v>
      </c>
      <c r="I48" s="11">
        <f t="shared" si="2"/>
        <v>70.775</v>
      </c>
      <c r="J48" s="11"/>
    </row>
    <row r="49" s="1" customFormat="1" ht="15.75" spans="1:10">
      <c r="A49" s="6" t="s">
        <v>84</v>
      </c>
      <c r="B49" s="6" t="s">
        <v>85</v>
      </c>
      <c r="C49" s="6" t="s">
        <v>86</v>
      </c>
      <c r="D49" s="6" t="s">
        <v>76</v>
      </c>
      <c r="E49" s="6">
        <v>76</v>
      </c>
      <c r="F49" s="6">
        <v>74</v>
      </c>
      <c r="G49" s="8">
        <v>150</v>
      </c>
      <c r="H49" s="7">
        <v>84.13</v>
      </c>
      <c r="I49" s="11">
        <f t="shared" si="2"/>
        <v>79.565</v>
      </c>
      <c r="J49" s="11" t="s">
        <v>15</v>
      </c>
    </row>
    <row r="50" s="1" customFormat="1" ht="15.75" spans="1:10">
      <c r="A50" s="6" t="s">
        <v>84</v>
      </c>
      <c r="B50" s="6" t="s">
        <v>87</v>
      </c>
      <c r="C50" s="6" t="s">
        <v>86</v>
      </c>
      <c r="D50" s="6" t="s">
        <v>76</v>
      </c>
      <c r="E50" s="6">
        <v>83</v>
      </c>
      <c r="F50" s="6">
        <v>65</v>
      </c>
      <c r="G50" s="8">
        <v>148</v>
      </c>
      <c r="H50" s="7">
        <v>80.9</v>
      </c>
      <c r="I50" s="11">
        <f t="shared" si="2"/>
        <v>77.45</v>
      </c>
      <c r="J50" s="11"/>
    </row>
    <row r="51" s="1" customFormat="1" ht="15.75" spans="1:10">
      <c r="A51" s="6" t="s">
        <v>84</v>
      </c>
      <c r="B51" s="6" t="s">
        <v>88</v>
      </c>
      <c r="C51" s="6" t="s">
        <v>86</v>
      </c>
      <c r="D51" s="6" t="s">
        <v>76</v>
      </c>
      <c r="E51" s="6">
        <v>72.5</v>
      </c>
      <c r="F51" s="6">
        <v>73.5</v>
      </c>
      <c r="G51" s="8">
        <v>146</v>
      </c>
      <c r="H51" s="7">
        <v>80.17</v>
      </c>
      <c r="I51" s="11">
        <f t="shared" si="2"/>
        <v>76.585</v>
      </c>
      <c r="J51" s="11"/>
    </row>
    <row r="52" s="1" customFormat="1" ht="15.75" spans="1:10">
      <c r="A52" s="6" t="s">
        <v>89</v>
      </c>
      <c r="B52" s="6" t="s">
        <v>90</v>
      </c>
      <c r="C52" s="6" t="s">
        <v>13</v>
      </c>
      <c r="D52" s="6" t="s">
        <v>76</v>
      </c>
      <c r="E52" s="6">
        <v>82.5</v>
      </c>
      <c r="F52" s="6">
        <v>52</v>
      </c>
      <c r="G52" s="8">
        <v>134.5</v>
      </c>
      <c r="H52" s="7">
        <v>79.7</v>
      </c>
      <c r="I52" s="11">
        <f t="shared" si="2"/>
        <v>73.475</v>
      </c>
      <c r="J52" s="11" t="s">
        <v>15</v>
      </c>
    </row>
    <row r="53" s="1" customFormat="1" ht="15.75" spans="1:10">
      <c r="A53" s="6" t="s">
        <v>89</v>
      </c>
      <c r="B53" s="6" t="s">
        <v>91</v>
      </c>
      <c r="C53" s="6" t="s">
        <v>13</v>
      </c>
      <c r="D53" s="6" t="s">
        <v>76</v>
      </c>
      <c r="E53" s="6">
        <v>68</v>
      </c>
      <c r="F53" s="6">
        <v>59</v>
      </c>
      <c r="G53" s="8">
        <v>127</v>
      </c>
      <c r="H53" s="7">
        <v>80</v>
      </c>
      <c r="I53" s="11">
        <f t="shared" si="2"/>
        <v>71.75</v>
      </c>
      <c r="J53" s="11"/>
    </row>
    <row r="54" s="1" customFormat="1" ht="15.75" spans="1:10">
      <c r="A54" s="6" t="s">
        <v>89</v>
      </c>
      <c r="B54" s="6" t="s">
        <v>92</v>
      </c>
      <c r="C54" s="6" t="s">
        <v>13</v>
      </c>
      <c r="D54" s="6" t="s">
        <v>76</v>
      </c>
      <c r="E54" s="6">
        <v>80.5</v>
      </c>
      <c r="F54" s="6">
        <v>54</v>
      </c>
      <c r="G54" s="8">
        <v>134.5</v>
      </c>
      <c r="H54" s="7">
        <v>75.07</v>
      </c>
      <c r="I54" s="11">
        <f t="shared" si="2"/>
        <v>71.16</v>
      </c>
      <c r="J54" s="11"/>
    </row>
    <row r="55" s="1" customFormat="1" ht="15.75" spans="1:10">
      <c r="A55" s="6" t="s">
        <v>93</v>
      </c>
      <c r="B55" s="6" t="s">
        <v>94</v>
      </c>
      <c r="C55" s="6" t="s">
        <v>75</v>
      </c>
      <c r="D55" s="6" t="s">
        <v>95</v>
      </c>
      <c r="E55" s="6">
        <v>78.5</v>
      </c>
      <c r="F55" s="6">
        <v>85</v>
      </c>
      <c r="G55" s="8">
        <v>163.5</v>
      </c>
      <c r="H55" s="7">
        <v>81.5</v>
      </c>
      <c r="I55" s="6">
        <f t="shared" si="2"/>
        <v>81.625</v>
      </c>
      <c r="J55" s="11" t="s">
        <v>15</v>
      </c>
    </row>
    <row r="56" ht="15.75" spans="1:10">
      <c r="A56" s="6" t="s">
        <v>93</v>
      </c>
      <c r="B56" s="6" t="s">
        <v>96</v>
      </c>
      <c r="C56" s="6" t="s">
        <v>75</v>
      </c>
      <c r="D56" s="6" t="s">
        <v>95</v>
      </c>
      <c r="E56" s="6">
        <v>66.5</v>
      </c>
      <c r="F56" s="6">
        <v>75</v>
      </c>
      <c r="G56" s="8">
        <v>141.5</v>
      </c>
      <c r="H56" s="7">
        <v>78</v>
      </c>
      <c r="I56" s="6">
        <f t="shared" si="2"/>
        <v>74.375</v>
      </c>
      <c r="J56" s="11"/>
    </row>
    <row r="57" ht="15.75" spans="1:10">
      <c r="A57" s="6" t="s">
        <v>93</v>
      </c>
      <c r="B57" s="6" t="s">
        <v>97</v>
      </c>
      <c r="C57" s="6" t="s">
        <v>75</v>
      </c>
      <c r="D57" s="6" t="s">
        <v>95</v>
      </c>
      <c r="E57" s="6">
        <v>51</v>
      </c>
      <c r="F57" s="6">
        <v>77.5</v>
      </c>
      <c r="G57" s="8">
        <v>128.5</v>
      </c>
      <c r="H57" s="7">
        <v>77.17</v>
      </c>
      <c r="I57" s="6">
        <f t="shared" si="2"/>
        <v>70.71</v>
      </c>
      <c r="J57" s="11"/>
    </row>
    <row r="58" s="1" customFormat="1" ht="15.75" spans="1:10">
      <c r="A58" s="6" t="s">
        <v>98</v>
      </c>
      <c r="B58" s="6" t="s">
        <v>99</v>
      </c>
      <c r="C58" s="6" t="s">
        <v>86</v>
      </c>
      <c r="D58" s="6" t="s">
        <v>95</v>
      </c>
      <c r="E58" s="6">
        <v>74.5</v>
      </c>
      <c r="F58" s="6">
        <v>85.5</v>
      </c>
      <c r="G58" s="8">
        <v>160</v>
      </c>
      <c r="H58" s="7">
        <v>87</v>
      </c>
      <c r="I58" s="6">
        <f t="shared" si="2"/>
        <v>83.5</v>
      </c>
      <c r="J58" s="11" t="s">
        <v>15</v>
      </c>
    </row>
    <row r="59" s="1" customFormat="1" ht="15.75" spans="1:10">
      <c r="A59" s="6" t="s">
        <v>98</v>
      </c>
      <c r="B59" s="6" t="s">
        <v>100</v>
      </c>
      <c r="C59" s="6" t="s">
        <v>86</v>
      </c>
      <c r="D59" s="6" t="s">
        <v>95</v>
      </c>
      <c r="E59" s="6">
        <v>46</v>
      </c>
      <c r="F59" s="6">
        <v>74</v>
      </c>
      <c r="G59" s="8">
        <v>120</v>
      </c>
      <c r="H59" s="7">
        <v>72</v>
      </c>
      <c r="I59" s="6">
        <f t="shared" si="2"/>
        <v>66</v>
      </c>
      <c r="J59" s="11"/>
    </row>
    <row r="60" ht="15.75" spans="1:10">
      <c r="A60" s="6" t="s">
        <v>98</v>
      </c>
      <c r="B60" s="6" t="s">
        <v>101</v>
      </c>
      <c r="C60" s="6" t="s">
        <v>86</v>
      </c>
      <c r="D60" s="6" t="s">
        <v>95</v>
      </c>
      <c r="E60" s="6">
        <v>72</v>
      </c>
      <c r="F60" s="6">
        <v>74</v>
      </c>
      <c r="G60" s="8">
        <v>146</v>
      </c>
      <c r="H60" s="7">
        <v>0</v>
      </c>
      <c r="I60" s="6">
        <f t="shared" si="2"/>
        <v>36.5</v>
      </c>
      <c r="J60" s="11"/>
    </row>
    <row r="61" s="1" customFormat="1" ht="15.75" spans="1:10">
      <c r="A61" s="6" t="s">
        <v>102</v>
      </c>
      <c r="B61" s="6" t="s">
        <v>103</v>
      </c>
      <c r="C61" s="6" t="s">
        <v>86</v>
      </c>
      <c r="D61" s="6" t="s">
        <v>95</v>
      </c>
      <c r="E61" s="6">
        <v>86.5</v>
      </c>
      <c r="F61" s="6">
        <v>87</v>
      </c>
      <c r="G61" s="8">
        <v>173.5</v>
      </c>
      <c r="H61" s="7">
        <v>80.97</v>
      </c>
      <c r="I61" s="6">
        <f t="shared" si="2"/>
        <v>83.86</v>
      </c>
      <c r="J61" s="11" t="s">
        <v>15</v>
      </c>
    </row>
    <row r="62" s="1" customFormat="1" ht="15.75" spans="1:10">
      <c r="A62" s="6" t="s">
        <v>102</v>
      </c>
      <c r="B62" s="6" t="s">
        <v>104</v>
      </c>
      <c r="C62" s="6" t="s">
        <v>86</v>
      </c>
      <c r="D62" s="6" t="s">
        <v>95</v>
      </c>
      <c r="E62" s="6">
        <v>70.5</v>
      </c>
      <c r="F62" s="6">
        <v>84.5</v>
      </c>
      <c r="G62" s="8">
        <v>155</v>
      </c>
      <c r="H62" s="7">
        <v>74.67</v>
      </c>
      <c r="I62" s="6">
        <f t="shared" si="2"/>
        <v>76.085</v>
      </c>
      <c r="J62" s="11"/>
    </row>
    <row r="63" s="1" customFormat="1" ht="15.75" spans="1:10">
      <c r="A63" s="6" t="s">
        <v>102</v>
      </c>
      <c r="B63" s="6" t="s">
        <v>105</v>
      </c>
      <c r="C63" s="6" t="s">
        <v>86</v>
      </c>
      <c r="D63" s="6" t="s">
        <v>95</v>
      </c>
      <c r="E63" s="6">
        <v>68.5</v>
      </c>
      <c r="F63" s="6">
        <v>80</v>
      </c>
      <c r="G63" s="8">
        <v>148.5</v>
      </c>
      <c r="H63" s="7">
        <v>76</v>
      </c>
      <c r="I63" s="6">
        <f t="shared" si="2"/>
        <v>75.125</v>
      </c>
      <c r="J63" s="11"/>
    </row>
    <row r="64" s="1" customFormat="1" ht="15.75" spans="1:10">
      <c r="A64" s="6" t="s">
        <v>106</v>
      </c>
      <c r="B64" s="9" t="s">
        <v>107</v>
      </c>
      <c r="C64" s="9" t="s">
        <v>108</v>
      </c>
      <c r="D64" s="9" t="s">
        <v>109</v>
      </c>
      <c r="E64" s="10">
        <v>65</v>
      </c>
      <c r="F64" s="9"/>
      <c r="G64" s="10">
        <v>65</v>
      </c>
      <c r="H64" s="10">
        <v>83.53</v>
      </c>
      <c r="I64" s="12">
        <f t="shared" ref="I64:I87" si="3">G64*(40/100)+H64*(60/100)</f>
        <v>76.118</v>
      </c>
      <c r="J64" s="11" t="s">
        <v>15</v>
      </c>
    </row>
    <row r="65" s="1" customFormat="1" ht="15.75" spans="1:10">
      <c r="A65" s="6" t="s">
        <v>106</v>
      </c>
      <c r="B65" s="6" t="s">
        <v>110</v>
      </c>
      <c r="C65" s="6" t="s">
        <v>108</v>
      </c>
      <c r="D65" s="6" t="s">
        <v>109</v>
      </c>
      <c r="E65" s="8">
        <v>62.5</v>
      </c>
      <c r="F65" s="6"/>
      <c r="G65" s="8">
        <v>62.5</v>
      </c>
      <c r="H65" s="8">
        <v>83.97</v>
      </c>
      <c r="I65" s="7">
        <f t="shared" si="3"/>
        <v>75.382</v>
      </c>
      <c r="J65" s="7"/>
    </row>
    <row r="66" s="1" customFormat="1" ht="15.75" spans="1:10">
      <c r="A66" s="6" t="s">
        <v>106</v>
      </c>
      <c r="B66" s="6" t="s">
        <v>111</v>
      </c>
      <c r="C66" s="6" t="s">
        <v>108</v>
      </c>
      <c r="D66" s="6" t="s">
        <v>109</v>
      </c>
      <c r="E66" s="8">
        <v>62.5</v>
      </c>
      <c r="F66" s="6"/>
      <c r="G66" s="8">
        <v>62.5</v>
      </c>
      <c r="H66" s="8">
        <v>83.5</v>
      </c>
      <c r="I66" s="7">
        <f t="shared" si="3"/>
        <v>75.1</v>
      </c>
      <c r="J66" s="7"/>
    </row>
    <row r="67" s="1" customFormat="1" ht="15.75" spans="1:10">
      <c r="A67" s="6" t="s">
        <v>112</v>
      </c>
      <c r="B67" s="9" t="s">
        <v>113</v>
      </c>
      <c r="C67" s="9" t="s">
        <v>108</v>
      </c>
      <c r="D67" s="9" t="s">
        <v>109</v>
      </c>
      <c r="E67" s="10">
        <v>81.5</v>
      </c>
      <c r="F67" s="9"/>
      <c r="G67" s="10">
        <v>81.5</v>
      </c>
      <c r="H67" s="10">
        <v>87.8</v>
      </c>
      <c r="I67" s="12">
        <f t="shared" si="3"/>
        <v>85.28</v>
      </c>
      <c r="J67" s="11" t="s">
        <v>15</v>
      </c>
    </row>
    <row r="68" s="1" customFormat="1" ht="15.75" spans="1:10">
      <c r="A68" s="6" t="s">
        <v>112</v>
      </c>
      <c r="B68" s="9" t="s">
        <v>114</v>
      </c>
      <c r="C68" s="9" t="s">
        <v>108</v>
      </c>
      <c r="D68" s="9" t="s">
        <v>109</v>
      </c>
      <c r="E68" s="10">
        <v>82.5</v>
      </c>
      <c r="F68" s="9"/>
      <c r="G68" s="10">
        <v>82.5</v>
      </c>
      <c r="H68" s="10">
        <v>86.13</v>
      </c>
      <c r="I68" s="12">
        <f t="shared" si="3"/>
        <v>84.678</v>
      </c>
      <c r="J68" s="11" t="s">
        <v>15</v>
      </c>
    </row>
    <row r="69" s="1" customFormat="1" ht="15.75" spans="1:10">
      <c r="A69" s="6" t="s">
        <v>112</v>
      </c>
      <c r="B69" s="9" t="s">
        <v>115</v>
      </c>
      <c r="C69" s="9" t="s">
        <v>108</v>
      </c>
      <c r="D69" s="9" t="s">
        <v>109</v>
      </c>
      <c r="E69" s="10">
        <v>79.5</v>
      </c>
      <c r="F69" s="9"/>
      <c r="G69" s="10">
        <v>79.5</v>
      </c>
      <c r="H69" s="10">
        <v>84.63</v>
      </c>
      <c r="I69" s="12">
        <f t="shared" si="3"/>
        <v>82.578</v>
      </c>
      <c r="J69" s="11" t="s">
        <v>15</v>
      </c>
    </row>
    <row r="70" s="1" customFormat="1" ht="15.75" spans="1:10">
      <c r="A70" s="6" t="s">
        <v>112</v>
      </c>
      <c r="B70" s="9" t="s">
        <v>116</v>
      </c>
      <c r="C70" s="9" t="s">
        <v>108</v>
      </c>
      <c r="D70" s="9" t="s">
        <v>109</v>
      </c>
      <c r="E70" s="10">
        <v>76</v>
      </c>
      <c r="F70" s="9"/>
      <c r="G70" s="10">
        <v>76</v>
      </c>
      <c r="H70" s="10">
        <v>85.87</v>
      </c>
      <c r="I70" s="12">
        <f t="shared" si="3"/>
        <v>81.922</v>
      </c>
      <c r="J70" s="11" t="s">
        <v>15</v>
      </c>
    </row>
    <row r="71" s="1" customFormat="1" ht="15.75" spans="1:10">
      <c r="A71" s="6" t="s">
        <v>112</v>
      </c>
      <c r="B71" s="9" t="s">
        <v>117</v>
      </c>
      <c r="C71" s="9" t="s">
        <v>108</v>
      </c>
      <c r="D71" s="9" t="s">
        <v>109</v>
      </c>
      <c r="E71" s="10">
        <v>76</v>
      </c>
      <c r="F71" s="9"/>
      <c r="G71" s="10">
        <v>76</v>
      </c>
      <c r="H71" s="10">
        <v>84.03</v>
      </c>
      <c r="I71" s="12">
        <f t="shared" si="3"/>
        <v>80.818</v>
      </c>
      <c r="J71" s="11" t="s">
        <v>15</v>
      </c>
    </row>
    <row r="72" s="1" customFormat="1" ht="15.75" spans="1:10">
      <c r="A72" s="6" t="s">
        <v>112</v>
      </c>
      <c r="B72" s="9" t="s">
        <v>118</v>
      </c>
      <c r="C72" s="9" t="s">
        <v>108</v>
      </c>
      <c r="D72" s="9" t="s">
        <v>109</v>
      </c>
      <c r="E72" s="10">
        <v>73.5</v>
      </c>
      <c r="F72" s="9"/>
      <c r="G72" s="10">
        <v>73.5</v>
      </c>
      <c r="H72" s="10">
        <v>84.67</v>
      </c>
      <c r="I72" s="12">
        <f t="shared" si="3"/>
        <v>80.202</v>
      </c>
      <c r="J72" s="12"/>
    </row>
    <row r="73" s="1" customFormat="1" ht="15.75" spans="1:10">
      <c r="A73" s="6" t="s">
        <v>112</v>
      </c>
      <c r="B73" s="9" t="s">
        <v>119</v>
      </c>
      <c r="C73" s="9" t="s">
        <v>108</v>
      </c>
      <c r="D73" s="9" t="s">
        <v>109</v>
      </c>
      <c r="E73" s="10">
        <v>79</v>
      </c>
      <c r="F73" s="9"/>
      <c r="G73" s="10">
        <v>79</v>
      </c>
      <c r="H73" s="10">
        <v>80.53</v>
      </c>
      <c r="I73" s="12">
        <f t="shared" si="3"/>
        <v>79.918</v>
      </c>
      <c r="J73" s="12"/>
    </row>
    <row r="74" s="1" customFormat="1" ht="15.75" spans="1:10">
      <c r="A74" s="6" t="s">
        <v>112</v>
      </c>
      <c r="B74" s="6" t="s">
        <v>120</v>
      </c>
      <c r="C74" s="6" t="s">
        <v>108</v>
      </c>
      <c r="D74" s="6" t="s">
        <v>109</v>
      </c>
      <c r="E74" s="8">
        <v>68.5</v>
      </c>
      <c r="F74" s="6"/>
      <c r="G74" s="8">
        <v>68.5</v>
      </c>
      <c r="H74" s="8">
        <v>86.67</v>
      </c>
      <c r="I74" s="7">
        <f t="shared" si="3"/>
        <v>79.402</v>
      </c>
      <c r="J74" s="12"/>
    </row>
    <row r="75" s="1" customFormat="1" ht="15.75" spans="1:10">
      <c r="A75" s="6" t="s">
        <v>112</v>
      </c>
      <c r="B75" s="6" t="s">
        <v>121</v>
      </c>
      <c r="C75" s="6" t="s">
        <v>108</v>
      </c>
      <c r="D75" s="6" t="s">
        <v>109</v>
      </c>
      <c r="E75" s="8">
        <v>80.5</v>
      </c>
      <c r="F75" s="6"/>
      <c r="G75" s="8">
        <v>80.5</v>
      </c>
      <c r="H75" s="8">
        <v>77.83</v>
      </c>
      <c r="I75" s="7">
        <f t="shared" si="3"/>
        <v>78.898</v>
      </c>
      <c r="J75" s="12"/>
    </row>
    <row r="76" s="1" customFormat="1" ht="15.75" spans="1:10">
      <c r="A76" s="6" t="s">
        <v>112</v>
      </c>
      <c r="B76" s="6" t="s">
        <v>122</v>
      </c>
      <c r="C76" s="6" t="s">
        <v>108</v>
      </c>
      <c r="D76" s="6" t="s">
        <v>109</v>
      </c>
      <c r="E76" s="8">
        <v>71</v>
      </c>
      <c r="F76" s="6"/>
      <c r="G76" s="8">
        <v>71</v>
      </c>
      <c r="H76" s="8">
        <v>83.87</v>
      </c>
      <c r="I76" s="7">
        <f t="shared" si="3"/>
        <v>78.722</v>
      </c>
      <c r="J76" s="12"/>
    </row>
    <row r="77" s="1" customFormat="1" ht="15.75" spans="1:10">
      <c r="A77" s="6" t="s">
        <v>112</v>
      </c>
      <c r="B77" s="6" t="s">
        <v>123</v>
      </c>
      <c r="C77" s="6" t="s">
        <v>108</v>
      </c>
      <c r="D77" s="6" t="s">
        <v>109</v>
      </c>
      <c r="E77" s="8">
        <v>67.5</v>
      </c>
      <c r="F77" s="6"/>
      <c r="G77" s="8">
        <v>67.5</v>
      </c>
      <c r="H77" s="8">
        <v>86.2</v>
      </c>
      <c r="I77" s="7">
        <f t="shared" si="3"/>
        <v>78.72</v>
      </c>
      <c r="J77" s="12"/>
    </row>
    <row r="78" s="1" customFormat="1" ht="15.75" spans="1:10">
      <c r="A78" s="6" t="s">
        <v>112</v>
      </c>
      <c r="B78" s="6" t="s">
        <v>124</v>
      </c>
      <c r="C78" s="6" t="s">
        <v>108</v>
      </c>
      <c r="D78" s="6" t="s">
        <v>109</v>
      </c>
      <c r="E78" s="8">
        <v>78.5</v>
      </c>
      <c r="F78" s="6"/>
      <c r="G78" s="8">
        <v>78.5</v>
      </c>
      <c r="H78" s="8">
        <v>78.77</v>
      </c>
      <c r="I78" s="7">
        <f t="shared" si="3"/>
        <v>78.662</v>
      </c>
      <c r="J78" s="12"/>
    </row>
    <row r="79" s="1" customFormat="1" ht="15.75" spans="1:10">
      <c r="A79" s="6" t="s">
        <v>112</v>
      </c>
      <c r="B79" s="6" t="s">
        <v>125</v>
      </c>
      <c r="C79" s="6" t="s">
        <v>108</v>
      </c>
      <c r="D79" s="6" t="s">
        <v>109</v>
      </c>
      <c r="E79" s="8">
        <v>65.5</v>
      </c>
      <c r="F79" s="6"/>
      <c r="G79" s="8">
        <v>65.5</v>
      </c>
      <c r="H79" s="8">
        <v>79.97</v>
      </c>
      <c r="I79" s="7">
        <f t="shared" si="3"/>
        <v>74.182</v>
      </c>
      <c r="J79" s="12"/>
    </row>
    <row r="80" s="1" customFormat="1" ht="15.75" spans="1:10">
      <c r="A80" s="6" t="s">
        <v>112</v>
      </c>
      <c r="B80" s="6" t="s">
        <v>126</v>
      </c>
      <c r="C80" s="6" t="s">
        <v>108</v>
      </c>
      <c r="D80" s="6" t="s">
        <v>109</v>
      </c>
      <c r="E80" s="8">
        <v>70</v>
      </c>
      <c r="F80" s="6"/>
      <c r="G80" s="8">
        <v>70</v>
      </c>
      <c r="H80" s="8">
        <v>0</v>
      </c>
      <c r="I80" s="7">
        <f t="shared" si="3"/>
        <v>28</v>
      </c>
      <c r="J80" s="12"/>
    </row>
    <row r="81" ht="15.75" spans="1:10">
      <c r="A81" s="6" t="s">
        <v>112</v>
      </c>
      <c r="B81" s="6" t="s">
        <v>127</v>
      </c>
      <c r="C81" s="6" t="s">
        <v>108</v>
      </c>
      <c r="D81" s="6" t="s">
        <v>109</v>
      </c>
      <c r="E81" s="8">
        <v>66.5</v>
      </c>
      <c r="F81" s="6"/>
      <c r="G81" s="8">
        <v>66.5</v>
      </c>
      <c r="H81" s="8">
        <v>0</v>
      </c>
      <c r="I81" s="7">
        <f t="shared" si="3"/>
        <v>26.6</v>
      </c>
      <c r="J81" s="12"/>
    </row>
    <row r="82" s="1" customFormat="1" ht="15.75" spans="1:10">
      <c r="A82" s="6" t="s">
        <v>128</v>
      </c>
      <c r="B82" s="6" t="s">
        <v>129</v>
      </c>
      <c r="C82" s="6" t="s">
        <v>108</v>
      </c>
      <c r="D82" s="6" t="s">
        <v>109</v>
      </c>
      <c r="E82" s="8">
        <v>85.5</v>
      </c>
      <c r="F82" s="6"/>
      <c r="G82" s="8">
        <v>85.5</v>
      </c>
      <c r="H82" s="8">
        <v>83.67</v>
      </c>
      <c r="I82" s="7">
        <f t="shared" si="3"/>
        <v>84.402</v>
      </c>
      <c r="J82" s="11" t="s">
        <v>15</v>
      </c>
    </row>
    <row r="83" s="1" customFormat="1" ht="15.75" spans="1:10">
      <c r="A83" s="6" t="s">
        <v>128</v>
      </c>
      <c r="B83" s="6" t="s">
        <v>130</v>
      </c>
      <c r="C83" s="6" t="s">
        <v>108</v>
      </c>
      <c r="D83" s="6" t="s">
        <v>109</v>
      </c>
      <c r="E83" s="8">
        <v>85</v>
      </c>
      <c r="F83" s="6"/>
      <c r="G83" s="8">
        <v>85</v>
      </c>
      <c r="H83" s="8">
        <v>82.53</v>
      </c>
      <c r="I83" s="7">
        <f t="shared" si="3"/>
        <v>83.518</v>
      </c>
      <c r="J83" s="11" t="s">
        <v>15</v>
      </c>
    </row>
    <row r="84" s="1" customFormat="1" ht="15.75" spans="1:10">
      <c r="A84" s="6" t="s">
        <v>128</v>
      </c>
      <c r="B84" s="6" t="s">
        <v>131</v>
      </c>
      <c r="C84" s="6" t="s">
        <v>108</v>
      </c>
      <c r="D84" s="6" t="s">
        <v>109</v>
      </c>
      <c r="E84" s="8">
        <v>75</v>
      </c>
      <c r="F84" s="6"/>
      <c r="G84" s="8">
        <v>75</v>
      </c>
      <c r="H84" s="8">
        <v>85.13</v>
      </c>
      <c r="I84" s="7">
        <f t="shared" si="3"/>
        <v>81.078</v>
      </c>
      <c r="J84" s="7"/>
    </row>
    <row r="85" s="1" customFormat="1" ht="15.75" spans="1:10">
      <c r="A85" s="6" t="s">
        <v>128</v>
      </c>
      <c r="B85" s="6" t="s">
        <v>132</v>
      </c>
      <c r="C85" s="6" t="s">
        <v>108</v>
      </c>
      <c r="D85" s="6" t="s">
        <v>109</v>
      </c>
      <c r="E85" s="8">
        <v>76.5</v>
      </c>
      <c r="F85" s="6"/>
      <c r="G85" s="8">
        <v>76.5</v>
      </c>
      <c r="H85" s="8">
        <v>83</v>
      </c>
      <c r="I85" s="7">
        <f t="shared" si="3"/>
        <v>80.4</v>
      </c>
      <c r="J85" s="7"/>
    </row>
    <row r="86" s="1" customFormat="1" ht="15.75" spans="1:10">
      <c r="A86" s="6" t="s">
        <v>128</v>
      </c>
      <c r="B86" s="6" t="s">
        <v>133</v>
      </c>
      <c r="C86" s="6" t="s">
        <v>108</v>
      </c>
      <c r="D86" s="6" t="s">
        <v>109</v>
      </c>
      <c r="E86" s="8">
        <v>72</v>
      </c>
      <c r="F86" s="6"/>
      <c r="G86" s="8">
        <v>72</v>
      </c>
      <c r="H86" s="8">
        <v>85.93</v>
      </c>
      <c r="I86" s="7">
        <f t="shared" si="3"/>
        <v>80.358</v>
      </c>
      <c r="J86" s="7"/>
    </row>
    <row r="87" s="1" customFormat="1" ht="15.75" spans="1:10">
      <c r="A87" s="6" t="s">
        <v>128</v>
      </c>
      <c r="B87" s="6" t="s">
        <v>134</v>
      </c>
      <c r="C87" s="6" t="s">
        <v>108</v>
      </c>
      <c r="D87" s="6" t="s">
        <v>109</v>
      </c>
      <c r="E87" s="8">
        <v>71</v>
      </c>
      <c r="F87" s="6"/>
      <c r="G87" s="8">
        <v>71</v>
      </c>
      <c r="H87" s="8">
        <v>83.9</v>
      </c>
      <c r="I87" s="7">
        <f t="shared" si="3"/>
        <v>78.74</v>
      </c>
      <c r="J87" s="7"/>
    </row>
  </sheetData>
  <mergeCells count="1">
    <mergeCell ref="A1:J1"/>
  </mergeCells>
  <pageMargins left="0.236111111111111" right="0.236111111111111"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明晖</cp:lastModifiedBy>
  <dcterms:created xsi:type="dcterms:W3CDTF">2021-05-19T01:41:00Z</dcterms:created>
  <cp:lastPrinted>2021-07-10T07:52:00Z</cp:lastPrinted>
  <dcterms:modified xsi:type="dcterms:W3CDTF">2021-07-10T08:52:32Z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1377ACE2DF194BB4B62FBA325636FE18</vt:lpwstr>
  </property>
  <property fmtid="{D5CDD505-2E9C-101B-9397-08002B2CF9AE}" pid="3" name="KSOProductBuildVer">
    <vt:lpwstr>2052-11.1.0.10495</vt:lpwstr>
  </property>
</Properties>
</file>