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7785"/>
  </bookViews>
  <sheets>
    <sheet name="特岗初语" sheetId="20" r:id="rId1"/>
    <sheet name="特岗初数" sheetId="2" r:id="rId2"/>
    <sheet name="特岗初英" sheetId="4" r:id="rId3"/>
    <sheet name="特岗初化" sheetId="1" r:id="rId4"/>
    <sheet name="特岗初历" sheetId="14" r:id="rId5"/>
    <sheet name="特岗初地" sheetId="15" r:id="rId6"/>
    <sheet name="特岗初信" sheetId="16" r:id="rId7"/>
    <sheet name="特岗初音" sheetId="17" r:id="rId8"/>
    <sheet name="特岗初体" sheetId="18" r:id="rId9"/>
    <sheet name="特岗初美" sheetId="19" r:id="rId10"/>
    <sheet name="特岗小语" sheetId="21" r:id="rId11"/>
    <sheet name="特岗小数" sheetId="22" r:id="rId12"/>
    <sheet name="特岗小英" sheetId="23" r:id="rId13"/>
    <sheet name="特岗小信" sheetId="13" r:id="rId14"/>
    <sheet name="特岗小音" sheetId="10" r:id="rId15"/>
    <sheet name="特岗小体" sheetId="8" r:id="rId16"/>
    <sheet name="特岗小美" sheetId="6" r:id="rId17"/>
  </sheets>
  <definedNames>
    <definedName name="_xlnm.Print_Titles" localSheetId="2">特岗初英!$1:$5</definedName>
    <definedName name="_xlnm.Print_Titles" localSheetId="11">特岗小数!$1:$5</definedName>
    <definedName name="_xlnm.Print_Titles" localSheetId="12">特岗小英!$1:$5</definedName>
    <definedName name="_xlnm.Print_Titles" localSheetId="10">特岗小语!$1:$5</definedName>
  </definedNames>
  <calcPr calcId="125725"/>
</workbook>
</file>

<file path=xl/calcChain.xml><?xml version="1.0" encoding="utf-8"?>
<calcChain xmlns="http://schemas.openxmlformats.org/spreadsheetml/2006/main">
  <c r="G9" i="6"/>
  <c r="E9"/>
  <c r="H9" s="1"/>
  <c r="G8"/>
  <c r="E8"/>
  <c r="H8" s="1"/>
  <c r="G7"/>
  <c r="E7"/>
  <c r="H7" s="1"/>
  <c r="H6"/>
  <c r="G6"/>
  <c r="E6"/>
  <c r="H9" i="8"/>
  <c r="G9"/>
  <c r="E9"/>
  <c r="G8"/>
  <c r="E8"/>
  <c r="H8" s="1"/>
  <c r="G7"/>
  <c r="E7"/>
  <c r="H7" s="1"/>
  <c r="G6"/>
  <c r="E6"/>
  <c r="H6" s="1"/>
  <c r="G8" i="10"/>
  <c r="E8"/>
  <c r="H8" s="1"/>
  <c r="G7"/>
  <c r="E7"/>
  <c r="H7" s="1"/>
  <c r="G6"/>
  <c r="E6"/>
  <c r="H6" s="1"/>
  <c r="G6" i="13"/>
  <c r="E6"/>
  <c r="H6" s="1"/>
  <c r="G20" i="23"/>
  <c r="E20"/>
  <c r="H20" s="1"/>
  <c r="G19"/>
  <c r="E19"/>
  <c r="H19" s="1"/>
  <c r="H18"/>
  <c r="G18"/>
  <c r="E18"/>
  <c r="H17"/>
  <c r="G17"/>
  <c r="E17"/>
  <c r="G16"/>
  <c r="E16"/>
  <c r="H16" s="1"/>
  <c r="G15"/>
  <c r="E15"/>
  <c r="H15" s="1"/>
  <c r="H14"/>
  <c r="G14"/>
  <c r="E14"/>
  <c r="H13"/>
  <c r="G13"/>
  <c r="E13"/>
  <c r="G12"/>
  <c r="E12"/>
  <c r="H12" s="1"/>
  <c r="G11"/>
  <c r="E11"/>
  <c r="H11" s="1"/>
  <c r="H10"/>
  <c r="G10"/>
  <c r="E10"/>
  <c r="H9"/>
  <c r="G9"/>
  <c r="E9"/>
  <c r="G8"/>
  <c r="E8"/>
  <c r="H8" s="1"/>
  <c r="G7"/>
  <c r="E7"/>
  <c r="H7" s="1"/>
  <c r="H6"/>
  <c r="G6"/>
  <c r="E6"/>
  <c r="G35" i="22"/>
  <c r="E35"/>
  <c r="H35" s="1"/>
  <c r="G34"/>
  <c r="E34"/>
  <c r="H34" s="1"/>
  <c r="H33"/>
  <c r="G33"/>
  <c r="E33"/>
  <c r="H32"/>
  <c r="G32"/>
  <c r="E32"/>
  <c r="G31"/>
  <c r="E31"/>
  <c r="H31" s="1"/>
  <c r="G30"/>
  <c r="E30"/>
  <c r="H30" s="1"/>
  <c r="H29"/>
  <c r="G29"/>
  <c r="E29"/>
  <c r="H28"/>
  <c r="G28"/>
  <c r="E28"/>
  <c r="G27"/>
  <c r="E27"/>
  <c r="H27" s="1"/>
  <c r="G26"/>
  <c r="E26"/>
  <c r="H26" s="1"/>
  <c r="H25"/>
  <c r="G25"/>
  <c r="E25"/>
  <c r="H24"/>
  <c r="G24"/>
  <c r="E24"/>
  <c r="G23"/>
  <c r="E23"/>
  <c r="H23" s="1"/>
  <c r="G22"/>
  <c r="E22"/>
  <c r="H22" s="1"/>
  <c r="H21"/>
  <c r="G21"/>
  <c r="E21"/>
  <c r="H20"/>
  <c r="G20"/>
  <c r="E20"/>
  <c r="G19"/>
  <c r="E19"/>
  <c r="H19" s="1"/>
  <c r="G18"/>
  <c r="E18"/>
  <c r="H18" s="1"/>
  <c r="H17"/>
  <c r="G17"/>
  <c r="E17"/>
  <c r="H16"/>
  <c r="G16"/>
  <c r="E16"/>
  <c r="G15"/>
  <c r="E15"/>
  <c r="H15" s="1"/>
  <c r="G14"/>
  <c r="E14"/>
  <c r="H14" s="1"/>
  <c r="H13"/>
  <c r="G13"/>
  <c r="E13"/>
  <c r="H12"/>
  <c r="G12"/>
  <c r="E12"/>
  <c r="G11"/>
  <c r="E11"/>
  <c r="H11" s="1"/>
  <c r="G10"/>
  <c r="E10"/>
  <c r="H10" s="1"/>
  <c r="H9"/>
  <c r="G9"/>
  <c r="E9"/>
  <c r="H8"/>
  <c r="G8"/>
  <c r="E8"/>
  <c r="G7"/>
  <c r="E7"/>
  <c r="H7" s="1"/>
  <c r="G6"/>
  <c r="E6"/>
  <c r="H6" s="1"/>
  <c r="G43" i="21"/>
  <c r="E43"/>
  <c r="H43" s="1"/>
  <c r="G42"/>
  <c r="E42"/>
  <c r="H42" s="1"/>
  <c r="H41"/>
  <c r="G41"/>
  <c r="E41"/>
  <c r="H40"/>
  <c r="G40"/>
  <c r="E40"/>
  <c r="G39"/>
  <c r="E39"/>
  <c r="H39" s="1"/>
  <c r="G38"/>
  <c r="E38"/>
  <c r="H38" s="1"/>
  <c r="H37"/>
  <c r="G37"/>
  <c r="E37"/>
  <c r="H36"/>
  <c r="G36"/>
  <c r="E36"/>
  <c r="G35"/>
  <c r="E35"/>
  <c r="H35" s="1"/>
  <c r="G34"/>
  <c r="E34"/>
  <c r="H34" s="1"/>
  <c r="H33"/>
  <c r="G33"/>
  <c r="E33"/>
  <c r="H32"/>
  <c r="G32"/>
  <c r="E32"/>
  <c r="G31"/>
  <c r="E31"/>
  <c r="H31" s="1"/>
  <c r="G30"/>
  <c r="E30"/>
  <c r="H30" s="1"/>
  <c r="H29"/>
  <c r="G29"/>
  <c r="E29"/>
  <c r="H28"/>
  <c r="G28"/>
  <c r="E28"/>
  <c r="G27"/>
  <c r="E27"/>
  <c r="H27" s="1"/>
  <c r="G26"/>
  <c r="E26"/>
  <c r="H26" s="1"/>
  <c r="H25"/>
  <c r="G25"/>
  <c r="E25"/>
  <c r="H24"/>
  <c r="G24"/>
  <c r="E24"/>
  <c r="G23"/>
  <c r="E23"/>
  <c r="H23" s="1"/>
  <c r="G22"/>
  <c r="E22"/>
  <c r="H22" s="1"/>
  <c r="H21"/>
  <c r="G21"/>
  <c r="E21"/>
  <c r="H20"/>
  <c r="G20"/>
  <c r="E20"/>
  <c r="G19"/>
  <c r="E19"/>
  <c r="H19" s="1"/>
  <c r="G18"/>
  <c r="E18"/>
  <c r="H18" s="1"/>
  <c r="H17"/>
  <c r="G17"/>
  <c r="E17"/>
  <c r="H16"/>
  <c r="G16"/>
  <c r="E16"/>
  <c r="G15"/>
  <c r="E15"/>
  <c r="H15" s="1"/>
  <c r="G14"/>
  <c r="E14"/>
  <c r="H14" s="1"/>
  <c r="H13"/>
  <c r="G13"/>
  <c r="E13"/>
  <c r="H12"/>
  <c r="G12"/>
  <c r="E12"/>
  <c r="G11"/>
  <c r="E11"/>
  <c r="H11" s="1"/>
  <c r="G10"/>
  <c r="E10"/>
  <c r="H10" s="1"/>
  <c r="H9"/>
  <c r="G9"/>
  <c r="E9"/>
  <c r="H8"/>
  <c r="G8"/>
  <c r="E8"/>
  <c r="G7"/>
  <c r="E7"/>
  <c r="H7" s="1"/>
  <c r="G6"/>
  <c r="E6"/>
  <c r="H6" s="1"/>
  <c r="G7" i="19"/>
  <c r="E7"/>
  <c r="H7" s="1"/>
  <c r="G6"/>
  <c r="E6"/>
  <c r="H6" s="1"/>
  <c r="G9" i="18"/>
  <c r="E9"/>
  <c r="H9" s="1"/>
  <c r="G8"/>
  <c r="E8"/>
  <c r="H8" s="1"/>
  <c r="G7"/>
  <c r="E7"/>
  <c r="H7" s="1"/>
  <c r="H6"/>
  <c r="G6"/>
  <c r="E6"/>
  <c r="G6" i="17"/>
  <c r="E6"/>
  <c r="H6" s="1"/>
  <c r="H7" i="16"/>
  <c r="G7"/>
  <c r="E7"/>
  <c r="G6"/>
  <c r="E6"/>
  <c r="H6" s="1"/>
  <c r="G6" i="15"/>
  <c r="E6"/>
  <c r="H6" s="1"/>
  <c r="G6" i="14"/>
  <c r="E6"/>
  <c r="H6" s="1"/>
  <c r="G8" i="1"/>
  <c r="E8"/>
  <c r="H8" s="1"/>
  <c r="G7"/>
  <c r="E7"/>
  <c r="H7" s="1"/>
  <c r="H6"/>
  <c r="G6"/>
  <c r="E6"/>
  <c r="G18" i="4"/>
  <c r="E18"/>
  <c r="H18" s="1"/>
  <c r="G17"/>
  <c r="E17"/>
  <c r="H17" s="1"/>
  <c r="H16"/>
  <c r="G16"/>
  <c r="E16"/>
  <c r="H15"/>
  <c r="G15"/>
  <c r="E15"/>
  <c r="G14"/>
  <c r="E14"/>
  <c r="H14" s="1"/>
  <c r="G13"/>
  <c r="E13"/>
  <c r="H13" s="1"/>
  <c r="H12"/>
  <c r="G12"/>
  <c r="E12"/>
  <c r="H11"/>
  <c r="G11"/>
  <c r="E11"/>
  <c r="G10"/>
  <c r="E10"/>
  <c r="H10" s="1"/>
  <c r="G9"/>
  <c r="E9"/>
  <c r="H9" s="1"/>
  <c r="H8"/>
  <c r="G8"/>
  <c r="E8"/>
  <c r="H7"/>
  <c r="G7"/>
  <c r="E7"/>
  <c r="G6"/>
  <c r="E6"/>
  <c r="H6" s="1"/>
  <c r="G16" i="2"/>
  <c r="E16"/>
  <c r="H16" s="1"/>
  <c r="G15"/>
  <c r="E15"/>
  <c r="H15" s="1"/>
  <c r="G14"/>
  <c r="E14"/>
  <c r="H14" s="1"/>
  <c r="H13"/>
  <c r="G13"/>
  <c r="E13"/>
  <c r="G12"/>
  <c r="E12"/>
  <c r="H12" s="1"/>
  <c r="G11"/>
  <c r="E11"/>
  <c r="H11" s="1"/>
  <c r="G10"/>
  <c r="H10" s="1"/>
  <c r="E10"/>
  <c r="H9"/>
  <c r="G9"/>
  <c r="E9"/>
  <c r="G8"/>
  <c r="E8"/>
  <c r="H8" s="1"/>
  <c r="G7"/>
  <c r="E7"/>
  <c r="H7" s="1"/>
  <c r="H6"/>
  <c r="G6"/>
  <c r="E6"/>
  <c r="G13" i="20"/>
  <c r="E13"/>
  <c r="H13" s="1"/>
  <c r="G12"/>
  <c r="E12"/>
  <c r="H12" s="1"/>
  <c r="H11"/>
  <c r="G11"/>
  <c r="E11"/>
  <c r="H10"/>
  <c r="G10"/>
  <c r="E10"/>
  <c r="G9"/>
  <c r="E9"/>
  <c r="H9" s="1"/>
  <c r="G8"/>
  <c r="E8"/>
  <c r="H8" s="1"/>
  <c r="H7"/>
  <c r="G7"/>
  <c r="E7"/>
  <c r="H6"/>
  <c r="G6"/>
  <c r="E6"/>
</calcChain>
</file>

<file path=xl/sharedStrings.xml><?xml version="1.0" encoding="utf-8"?>
<sst xmlns="http://schemas.openxmlformats.org/spreadsheetml/2006/main" count="1058" uniqueCount="428">
  <si>
    <t>新干县2019年特岗教师招聘初中语文岗位考生最后成绩及入闱体检对象公示</t>
  </si>
  <si>
    <t xml:space="preserve">    根据2019年江西省、新干县教师招聘相应公告中有关招聘人数、成绩合成及确定入闱体检对象的规定，现将考生最后成绩及入闱体检对象等有关事项，公示如下：</t>
  </si>
  <si>
    <t>报考学科：特岗初中语文</t>
  </si>
  <si>
    <t>面试人数：8人</t>
  </si>
  <si>
    <t>招聘人数：8人</t>
  </si>
  <si>
    <t>面试组别</t>
  </si>
  <si>
    <t>姓名</t>
  </si>
  <si>
    <t>身份证号</t>
  </si>
  <si>
    <t>笔试得分</t>
  </si>
  <si>
    <t>换算后                                                                                                                                                  笔试成绩</t>
  </si>
  <si>
    <t>面试得分</t>
  </si>
  <si>
    <t>换算后                                                                                                                                                  面试成绩</t>
  </si>
  <si>
    <t>最后              成绩</t>
  </si>
  <si>
    <t>排名</t>
  </si>
  <si>
    <t>备注</t>
  </si>
  <si>
    <t>甲</t>
  </si>
  <si>
    <t>乙</t>
  </si>
  <si>
    <t>丁</t>
  </si>
  <si>
    <t>2＝1×25%</t>
  </si>
  <si>
    <t>4＝3×50%</t>
  </si>
  <si>
    <t>5＝2+4</t>
  </si>
  <si>
    <t>第一组</t>
  </si>
  <si>
    <t>刘薇</t>
  </si>
  <si>
    <t>153</t>
  </si>
  <si>
    <t>入闱体检</t>
  </si>
  <si>
    <t>陈珊珊</t>
  </si>
  <si>
    <t>149</t>
  </si>
  <si>
    <t>姚微</t>
  </si>
  <si>
    <t>144.5</t>
  </si>
  <si>
    <t>冯晔</t>
  </si>
  <si>
    <t>123</t>
  </si>
  <si>
    <t>刘倩</t>
  </si>
  <si>
    <t>118</t>
  </si>
  <si>
    <t>黄瑶</t>
  </si>
  <si>
    <t>129.5</t>
  </si>
  <si>
    <t>周雨星</t>
  </si>
  <si>
    <t>128</t>
  </si>
  <si>
    <t>刘彤</t>
  </si>
  <si>
    <t>报分人：</t>
  </si>
  <si>
    <t>登分人：</t>
  </si>
  <si>
    <t>监察人：</t>
  </si>
  <si>
    <t>复核人：</t>
  </si>
  <si>
    <t>负责人：</t>
  </si>
  <si>
    <t>新干县2019年特岗教师招聘初中数学岗位考生最后成绩及入闱体检对象公示</t>
  </si>
  <si>
    <t>报考学科：特岗初中数学</t>
  </si>
  <si>
    <t>面试人数：11人</t>
  </si>
  <si>
    <t>招聘人数：9人</t>
  </si>
  <si>
    <t>第八组</t>
  </si>
  <si>
    <t>屈丽萍</t>
  </si>
  <si>
    <t>廖慧芳</t>
  </si>
  <si>
    <t>黄燕青</t>
  </si>
  <si>
    <t>孙芝善</t>
  </si>
  <si>
    <t>江程娇</t>
  </si>
  <si>
    <t>肖红</t>
  </si>
  <si>
    <t>范娟娟</t>
  </si>
  <si>
    <t>聂夏梦</t>
  </si>
  <si>
    <t>杨婷</t>
  </si>
  <si>
    <t>裴雨晴</t>
  </si>
  <si>
    <t>邹萍</t>
  </si>
  <si>
    <t>2019年7月18日</t>
  </si>
  <si>
    <t>新干县2019年特岗教师招聘初中英语岗位考生最后成绩及入闱体检对象公示</t>
  </si>
  <si>
    <t>报考学科：特岗初中英语</t>
  </si>
  <si>
    <t>面试人数：13人</t>
  </si>
  <si>
    <t>第十组</t>
  </si>
  <si>
    <t>姚丽红</t>
  </si>
  <si>
    <t>入闱休检</t>
  </si>
  <si>
    <t>姚素雨</t>
  </si>
  <si>
    <t>曾艺华</t>
  </si>
  <si>
    <t>何艳</t>
  </si>
  <si>
    <t>杨丽</t>
  </si>
  <si>
    <t>何琴</t>
  </si>
  <si>
    <t>付露</t>
  </si>
  <si>
    <t>王香妃</t>
  </si>
  <si>
    <t>廖宇</t>
  </si>
  <si>
    <t>卓琪</t>
  </si>
  <si>
    <t>陈燕</t>
  </si>
  <si>
    <t>周梦婷</t>
  </si>
  <si>
    <t>王根芹</t>
  </si>
  <si>
    <t>新干县2019年特岗教师招聘初中化学岗位考生最后成绩及入闱体检对象公示</t>
  </si>
  <si>
    <t>报考学科：特岗初中化学</t>
  </si>
  <si>
    <t>面试人数：3人</t>
  </si>
  <si>
    <t>招聘人数：3人</t>
  </si>
  <si>
    <t>刘小梅</t>
  </si>
  <si>
    <t>杨秋霞</t>
  </si>
  <si>
    <t>邓玉凤</t>
  </si>
  <si>
    <t>新干县2019年特岗教师招聘初中历史岗位考生最后成绩及入闱体检对象公示</t>
  </si>
  <si>
    <t>报考学科：特岗初中历史</t>
  </si>
  <si>
    <t>面试人数：1人</t>
  </si>
  <si>
    <t>招聘人数：1人</t>
  </si>
  <si>
    <t>杨绍莹</t>
  </si>
  <si>
    <t>新干县2019年特岗教师招聘初中地理岗位考生最后成绩及入闱体检对象公示</t>
  </si>
  <si>
    <t>报考学科：特岗初中地理</t>
  </si>
  <si>
    <t>张苗</t>
  </si>
  <si>
    <t>新干县2019年特岗教师招聘初中信息技术岗位考生最后成绩及入闱体检对象公示</t>
  </si>
  <si>
    <t>报考学科：特岗初中信息技术</t>
  </si>
  <si>
    <t>面试人数：2人</t>
  </si>
  <si>
    <t>招聘人数：2人</t>
  </si>
  <si>
    <t>第七组</t>
  </si>
  <si>
    <t>邹红霞</t>
  </si>
  <si>
    <t>黄波</t>
  </si>
  <si>
    <t>新干县2019年特岗教师招聘初中音乐岗位考生最后成绩及入闱体检对象公示</t>
  </si>
  <si>
    <t>报考学科：特岗初中音乐</t>
  </si>
  <si>
    <t>第九组</t>
  </si>
  <si>
    <t>黄丹</t>
  </si>
  <si>
    <t>新干县2019年特岗教师招聘初中体育岗位考生最后成绩及入闱体检对象公示</t>
  </si>
  <si>
    <t>报考学科：特岗初中体育</t>
  </si>
  <si>
    <t>面试人数：4人</t>
  </si>
  <si>
    <t>龚佳琦</t>
  </si>
  <si>
    <t>王福权</t>
  </si>
  <si>
    <t>廖素清</t>
  </si>
  <si>
    <t>邹超</t>
  </si>
  <si>
    <t>自动放弃</t>
  </si>
  <si>
    <t>新干县2019年特岗教师招聘初中美术岗位考生最后成绩及入闱体检对象公示</t>
  </si>
  <si>
    <t>报考学科：特岗初中美术</t>
  </si>
  <si>
    <t>曾慧君</t>
  </si>
  <si>
    <t>蒋璇</t>
  </si>
  <si>
    <t>新干县2019年特岗教师招聘小学语文岗位考生最后成绩及入闱体检对象公示</t>
  </si>
  <si>
    <t>报考学科：特岗小学语文</t>
  </si>
  <si>
    <t>面试人数：38人</t>
  </si>
  <si>
    <t>招聘人数：19人</t>
  </si>
  <si>
    <t>第二组</t>
  </si>
  <si>
    <t>邹明月</t>
  </si>
  <si>
    <t>张鹿</t>
  </si>
  <si>
    <t>张宇凌</t>
  </si>
  <si>
    <t>152.5</t>
  </si>
  <si>
    <t>邓成贇</t>
  </si>
  <si>
    <t>151</t>
  </si>
  <si>
    <t>邹粤华</t>
  </si>
  <si>
    <t>151.5</t>
  </si>
  <si>
    <t>陈丽</t>
  </si>
  <si>
    <t>149.5</t>
  </si>
  <si>
    <t>邓凯云</t>
  </si>
  <si>
    <t>145.5</t>
  </si>
  <si>
    <t>刘亦丹</t>
  </si>
  <si>
    <t>144</t>
  </si>
  <si>
    <t>姚小媛</t>
  </si>
  <si>
    <t>谭雨柔</t>
  </si>
  <si>
    <t>146.5</t>
  </si>
  <si>
    <t>林琪</t>
  </si>
  <si>
    <t>143</t>
  </si>
  <si>
    <t>曹慧</t>
  </si>
  <si>
    <t>147</t>
  </si>
  <si>
    <t>邹丽群</t>
  </si>
  <si>
    <t>142</t>
  </si>
  <si>
    <t>袁佳</t>
  </si>
  <si>
    <t>郭优</t>
  </si>
  <si>
    <t>钟佳蕊</t>
  </si>
  <si>
    <t>熊琪</t>
  </si>
  <si>
    <t>傅嘉莹</t>
  </si>
  <si>
    <t>143.5</t>
  </si>
  <si>
    <t>丁乐</t>
  </si>
  <si>
    <t>139</t>
  </si>
  <si>
    <t>胡娇</t>
  </si>
  <si>
    <t>137</t>
  </si>
  <si>
    <t>肖翠</t>
  </si>
  <si>
    <t>135</t>
  </si>
  <si>
    <t>吴虹</t>
  </si>
  <si>
    <t>134.5</t>
  </si>
  <si>
    <t>黄玲玲</t>
  </si>
  <si>
    <t>133</t>
  </si>
  <si>
    <t>唐裕婷</t>
  </si>
  <si>
    <t>刘琪</t>
  </si>
  <si>
    <t>125</t>
  </si>
  <si>
    <t>廖宇霞</t>
  </si>
  <si>
    <t>131</t>
  </si>
  <si>
    <t>朱雨晴</t>
  </si>
  <si>
    <t>128.5</t>
  </si>
  <si>
    <t>孙紫艳</t>
  </si>
  <si>
    <t>130.5</t>
  </si>
  <si>
    <t>陈琴琴</t>
  </si>
  <si>
    <t>129</t>
  </si>
  <si>
    <t>邹惠敏</t>
  </si>
  <si>
    <t>127</t>
  </si>
  <si>
    <t>朱宏结</t>
  </si>
  <si>
    <t>廖家怡</t>
  </si>
  <si>
    <t>122</t>
  </si>
  <si>
    <t>钟素会</t>
  </si>
  <si>
    <t>124</t>
  </si>
  <si>
    <t>唐子璇</t>
  </si>
  <si>
    <t>120</t>
  </si>
  <si>
    <t>帅佳琦</t>
  </si>
  <si>
    <t>黄慧君</t>
  </si>
  <si>
    <t>119.5</t>
  </si>
  <si>
    <t>沈喜梅</t>
  </si>
  <si>
    <t>127.5</t>
  </si>
  <si>
    <t>朱美君</t>
  </si>
  <si>
    <t>新干县2019年特岗教师招聘小学数学岗位考生最后成绩及入闱体检对象公示</t>
  </si>
  <si>
    <t>报考学科：特岗小学数学</t>
  </si>
  <si>
    <t>面试人数：30人</t>
  </si>
  <si>
    <t>招聘人数：15人</t>
  </si>
  <si>
    <t>第四组</t>
  </si>
  <si>
    <t>艾琪</t>
  </si>
  <si>
    <t>152</t>
  </si>
  <si>
    <t>徐宇雁</t>
  </si>
  <si>
    <t>祝婷婷</t>
  </si>
  <si>
    <t>140.5</t>
  </si>
  <si>
    <t>聂美霞</t>
  </si>
  <si>
    <t>周龙燕</t>
  </si>
  <si>
    <t>132.5</t>
  </si>
  <si>
    <t>陈小星</t>
  </si>
  <si>
    <t>聂宇婷</t>
  </si>
  <si>
    <t>李成</t>
  </si>
  <si>
    <t>135.5</t>
  </si>
  <si>
    <t>刘颖</t>
  </si>
  <si>
    <t>聂夕慧</t>
  </si>
  <si>
    <t>133.5</t>
  </si>
  <si>
    <t>饶婷</t>
  </si>
  <si>
    <t>李淑窈</t>
  </si>
  <si>
    <t>132</t>
  </si>
  <si>
    <t>刘莎</t>
  </si>
  <si>
    <t>曾艳群</t>
  </si>
  <si>
    <t>夏小倩</t>
  </si>
  <si>
    <t>范琪</t>
  </si>
  <si>
    <t>黄薇</t>
  </si>
  <si>
    <t>125.5</t>
  </si>
  <si>
    <t>李静</t>
  </si>
  <si>
    <t>张敏</t>
  </si>
  <si>
    <t>陈洪</t>
  </si>
  <si>
    <t>126</t>
  </si>
  <si>
    <t>李俊琦</t>
  </si>
  <si>
    <t>122.5</t>
  </si>
  <si>
    <t>曾甜甜</t>
  </si>
  <si>
    <t>115</t>
  </si>
  <si>
    <t>张裴</t>
  </si>
  <si>
    <t>120.5</t>
  </si>
  <si>
    <t>邹敏红</t>
  </si>
  <si>
    <t>周伟娜</t>
  </si>
  <si>
    <t>113.5</t>
  </si>
  <si>
    <t>胡菁</t>
  </si>
  <si>
    <t>118.5</t>
  </si>
  <si>
    <t>曾玉寒</t>
  </si>
  <si>
    <t>115.5</t>
  </si>
  <si>
    <t>曾紫英</t>
  </si>
  <si>
    <t>刘丽红</t>
  </si>
  <si>
    <t>104.5</t>
  </si>
  <si>
    <t>邹逸琳</t>
  </si>
  <si>
    <t>106</t>
  </si>
  <si>
    <t>新干县2019年特岗教师招聘小学英语岗位考生最后成绩及入闱体检对象公示</t>
  </si>
  <si>
    <t>报考学科：特岗小学英语</t>
  </si>
  <si>
    <t>面试人数：15人</t>
  </si>
  <si>
    <t>招聘人数：6人</t>
  </si>
  <si>
    <t>第五组</t>
  </si>
  <si>
    <t>刘卫芳</t>
  </si>
  <si>
    <t>145</t>
  </si>
  <si>
    <t>张石兰</t>
  </si>
  <si>
    <t>137.5</t>
  </si>
  <si>
    <t>聂子静</t>
  </si>
  <si>
    <t>詹小霞</t>
  </si>
  <si>
    <t>134</t>
  </si>
  <si>
    <t>姚艳萍</t>
  </si>
  <si>
    <t>肖丽娟</t>
  </si>
  <si>
    <t>112</t>
  </si>
  <si>
    <t>解冬梅</t>
  </si>
  <si>
    <t>111</t>
  </si>
  <si>
    <t>李雅婷</t>
  </si>
  <si>
    <t>105</t>
  </si>
  <si>
    <t>钟兴媛</t>
  </si>
  <si>
    <t>98</t>
  </si>
  <si>
    <t>聂嘉静</t>
  </si>
  <si>
    <t>96.5</t>
  </si>
  <si>
    <t>曾慧桃</t>
  </si>
  <si>
    <t>103</t>
  </si>
  <si>
    <t>饶娟</t>
  </si>
  <si>
    <t>91</t>
  </si>
  <si>
    <t>廖欢连</t>
  </si>
  <si>
    <t>87</t>
  </si>
  <si>
    <t>曾思文</t>
  </si>
  <si>
    <t>78.5</t>
  </si>
  <si>
    <t>刘美</t>
  </si>
  <si>
    <t>63.5</t>
  </si>
  <si>
    <t>新干县2019年特岗教师招聘小学信息技术岗位考生最后成绩及入闱体检对象公示</t>
  </si>
  <si>
    <t>报考学科：特岗小学信息技术</t>
  </si>
  <si>
    <t>曹莹琴</t>
  </si>
  <si>
    <t>新干县2019年特岗教师招聘小学音乐岗位考生最后成绩及入闱体检对象公示</t>
  </si>
  <si>
    <t>报考学科：特岗小学音乐</t>
  </si>
  <si>
    <t>王虹</t>
  </si>
  <si>
    <t>刘紫毓</t>
  </si>
  <si>
    <t>邓宇璇</t>
  </si>
  <si>
    <t>新干县2019年特岗教师招聘小学体育岗位考生最后成绩及入闱体检对象公示</t>
  </si>
  <si>
    <t>报考学科：特岗小学体育</t>
  </si>
  <si>
    <t>黄鹏飞</t>
  </si>
  <si>
    <t>彭宇星</t>
  </si>
  <si>
    <t>廖靖</t>
  </si>
  <si>
    <t>傅平</t>
  </si>
  <si>
    <t>缺考</t>
  </si>
  <si>
    <t>新干县2019年特岗教师招聘小学美术岗位考生最后成绩及入闱体检对象公示</t>
  </si>
  <si>
    <t>报考学科：特岗小学美术</t>
  </si>
  <si>
    <t>陈卉</t>
  </si>
  <si>
    <t>杨颖</t>
  </si>
  <si>
    <t>郭雨缘</t>
  </si>
  <si>
    <t>龚昭</t>
  </si>
  <si>
    <t>362424199****7162X</t>
  </si>
  <si>
    <t>360724199****47528</t>
  </si>
  <si>
    <t>362424199****44447</t>
  </si>
  <si>
    <t>362424199****82020</t>
  </si>
  <si>
    <t>362424199****14929</t>
  </si>
  <si>
    <t>362424199****42949</t>
  </si>
  <si>
    <t>362425199****62623</t>
  </si>
  <si>
    <t>362424199****32024</t>
  </si>
  <si>
    <t>362424199****16424</t>
  </si>
  <si>
    <t>362424199****56446</t>
  </si>
  <si>
    <t>362428198****57320</t>
  </si>
  <si>
    <t>362424199****65428</t>
  </si>
  <si>
    <t>360502199****43625</t>
  </si>
  <si>
    <t>362424199****43929</t>
  </si>
  <si>
    <t>362424199****25424</t>
  </si>
  <si>
    <t>362424199****13922</t>
  </si>
  <si>
    <t>362424199****22027</t>
  </si>
  <si>
    <t>362424199****43428</t>
  </si>
  <si>
    <t>360502199****10049</t>
  </si>
  <si>
    <t>362424199****64924</t>
  </si>
  <si>
    <t>362424199****63421</t>
  </si>
  <si>
    <t>362202199****65343</t>
  </si>
  <si>
    <t>362424199****10621</t>
  </si>
  <si>
    <t>362202199****75981</t>
  </si>
  <si>
    <t>362424199****84448</t>
  </si>
  <si>
    <t>362424199****05429</t>
  </si>
  <si>
    <t>362424199****24422</t>
  </si>
  <si>
    <t>362424199****1392X</t>
  </si>
  <si>
    <t>360311199****5402X</t>
  </si>
  <si>
    <t>362424199****04425</t>
  </si>
  <si>
    <t>362424199****73428</t>
  </si>
  <si>
    <t>362424199****94427</t>
  </si>
  <si>
    <t>362424199****60042</t>
  </si>
  <si>
    <t>362424198****93468</t>
  </si>
  <si>
    <t>362424199****53422</t>
  </si>
  <si>
    <t>362424199****74427</t>
  </si>
  <si>
    <t>362424199****93423</t>
  </si>
  <si>
    <t>362424199****34925</t>
  </si>
  <si>
    <t>362203199****90422</t>
  </si>
  <si>
    <t>360502199****85022</t>
  </si>
  <si>
    <t>360502199****25020</t>
  </si>
  <si>
    <t>362330199****84229</t>
  </si>
  <si>
    <t>362424199****05426</t>
  </si>
  <si>
    <t>362424199****13949</t>
  </si>
  <si>
    <t>362330199****70683</t>
  </si>
  <si>
    <t>362424199****80620</t>
  </si>
  <si>
    <t>362424199****62527</t>
  </si>
  <si>
    <t>362424199****84421</t>
  </si>
  <si>
    <t>362424198****75928</t>
  </si>
  <si>
    <t>362424199****3542X</t>
  </si>
  <si>
    <t>362424199****50622</t>
  </si>
  <si>
    <t>362223199****73025</t>
  </si>
  <si>
    <t>360823199****61029</t>
  </si>
  <si>
    <t>362424199****84410</t>
  </si>
  <si>
    <t>362424198****40023</t>
  </si>
  <si>
    <t>362424199****11624</t>
  </si>
  <si>
    <t>362424199****03410</t>
  </si>
  <si>
    <t>362424199****14910</t>
  </si>
  <si>
    <t>362424199****65927</t>
  </si>
  <si>
    <t>362424199****70025</t>
  </si>
  <si>
    <t>362423199****44048</t>
  </si>
  <si>
    <t>362424199****96422</t>
  </si>
  <si>
    <t>360502199****87124</t>
  </si>
  <si>
    <t>362424199****60029</t>
  </si>
  <si>
    <t>362424199****92522</t>
  </si>
  <si>
    <t>362424199****22045</t>
  </si>
  <si>
    <t>362424199****70028</t>
  </si>
  <si>
    <t>362424199****2442X</t>
  </si>
  <si>
    <t>362424199****81621</t>
  </si>
  <si>
    <t>362424199****80628</t>
  </si>
  <si>
    <t>362424199****22926</t>
  </si>
  <si>
    <t>362424199****30648</t>
  </si>
  <si>
    <t>360502199****55629</t>
  </si>
  <si>
    <t>362424199****66448</t>
  </si>
  <si>
    <t>362424199****23945</t>
  </si>
  <si>
    <t>362424199****85421</t>
  </si>
  <si>
    <t>360502199****12229</t>
  </si>
  <si>
    <t>362424199****63427</t>
  </si>
  <si>
    <t>362423199****31040</t>
  </si>
  <si>
    <t>362424199****45927</t>
  </si>
  <si>
    <t>362424199****35923</t>
  </si>
  <si>
    <t>362424199****04424</t>
  </si>
  <si>
    <t>362424199****80064</t>
  </si>
  <si>
    <t>360502199****76026</t>
  </si>
  <si>
    <t>362424199****26426</t>
  </si>
  <si>
    <t>362424199****14923</t>
  </si>
  <si>
    <t>362424199****31126</t>
  </si>
  <si>
    <t>362424199****14924</t>
  </si>
  <si>
    <t>362424199****52021</t>
  </si>
  <si>
    <t>362424199****7542X</t>
  </si>
  <si>
    <t>360502199****12522</t>
  </si>
  <si>
    <t>362424199****50047</t>
  </si>
  <si>
    <t>362424199****74928</t>
  </si>
  <si>
    <t>362424199****90020</t>
  </si>
  <si>
    <t>362424199****23424</t>
  </si>
  <si>
    <t>362424199****63440</t>
  </si>
  <si>
    <t>362424199****74447</t>
  </si>
  <si>
    <t>362424199****2002X</t>
  </si>
  <si>
    <t>362424199****6252X</t>
  </si>
  <si>
    <t>362424199****73421</t>
  </si>
  <si>
    <t>362424199****01124</t>
  </si>
  <si>
    <t>362424199****83412</t>
  </si>
  <si>
    <t>362424199****33420</t>
  </si>
  <si>
    <t>362424199****64429</t>
  </si>
  <si>
    <t>362424199****06445</t>
  </si>
  <si>
    <t>362424199****40620</t>
  </si>
  <si>
    <t>362424199****70621</t>
  </si>
  <si>
    <t>362424199****01127</t>
  </si>
  <si>
    <t>362424199****80624</t>
  </si>
  <si>
    <t>362424199****62928</t>
  </si>
  <si>
    <t>360502199****63644</t>
  </si>
  <si>
    <t>362424199****82048</t>
  </si>
  <si>
    <t>362424199****26422</t>
  </si>
  <si>
    <t>362424199****8112X</t>
  </si>
  <si>
    <t>362424199****80046</t>
  </si>
  <si>
    <t>360502199****53645</t>
  </si>
  <si>
    <t>362424199****12548</t>
  </si>
  <si>
    <t>362424199****04467</t>
  </si>
  <si>
    <t>362424199****00622</t>
  </si>
  <si>
    <t>362424199****41128</t>
  </si>
  <si>
    <t>362424199****75425</t>
  </si>
  <si>
    <t>362424199****75426</t>
  </si>
  <si>
    <t>362424199****20060</t>
  </si>
  <si>
    <t>362424199****92920</t>
  </si>
  <si>
    <t>362424198****14942</t>
  </si>
  <si>
    <t>362424199****22924</t>
  </si>
  <si>
    <t>360502199****15629</t>
  </si>
  <si>
    <t>360502199****34022</t>
  </si>
  <si>
    <t>362424199****7002X</t>
  </si>
  <si>
    <t>362424199****20023</t>
  </si>
  <si>
    <t>362422199****40812</t>
  </si>
  <si>
    <t>362424199****52016</t>
  </si>
  <si>
    <t>362424199****60018</t>
  </si>
  <si>
    <t>362424199****04411</t>
  </si>
  <si>
    <t>362424199****5002X</t>
  </si>
  <si>
    <t>362424199****64427</t>
  </si>
  <si>
    <t>362424199****00021</t>
  </si>
</sst>
</file>

<file path=xl/styles.xml><?xml version="1.0" encoding="utf-8"?>
<styleSheet xmlns="http://schemas.openxmlformats.org/spreadsheetml/2006/main">
  <numFmts count="4">
    <numFmt numFmtId="176" formatCode="#,##0.000_ "/>
    <numFmt numFmtId="177" formatCode="0.00_ "/>
    <numFmt numFmtId="178" formatCode="0.000_ "/>
    <numFmt numFmtId="179" formatCode="#,##0.00_ "/>
  </numFmts>
  <fonts count="12">
    <font>
      <sz val="11"/>
      <color theme="1"/>
      <name val="宋体"/>
      <charset val="134"/>
      <scheme val="minor"/>
    </font>
    <font>
      <sz val="16"/>
      <color indexed="8"/>
      <name val="Calibri"/>
      <family val="2"/>
    </font>
    <font>
      <b/>
      <sz val="12"/>
      <name val="宋体"/>
      <charset val="134"/>
    </font>
    <font>
      <b/>
      <sz val="11"/>
      <color theme="1"/>
      <name val="宋体"/>
      <charset val="134"/>
      <scheme val="minor"/>
    </font>
    <font>
      <sz val="14"/>
      <color theme="1"/>
      <name val="宋体"/>
      <charset val="134"/>
      <scheme val="minor"/>
    </font>
    <font>
      <b/>
      <sz val="16"/>
      <name val="宋体"/>
      <charset val="134"/>
    </font>
    <font>
      <b/>
      <sz val="12"/>
      <color indexed="8"/>
      <name val="宋体"/>
      <charset val="134"/>
    </font>
    <font>
      <b/>
      <sz val="11"/>
      <color rgb="FF000000"/>
      <name val="宋体"/>
      <charset val="134"/>
      <scheme val="minor"/>
    </font>
    <font>
      <b/>
      <sz val="11"/>
      <name val="宋体"/>
      <charset val="134"/>
      <scheme val="minor"/>
    </font>
    <font>
      <b/>
      <sz val="11"/>
      <color rgb="FFFF0000"/>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style="medium">
        <color auto="1"/>
      </right>
      <top style="medium">
        <color auto="1"/>
      </top>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s>
  <cellStyleXfs count="2">
    <xf numFmtId="0" fontId="0" fillId="0" borderId="0">
      <alignment vertical="center"/>
    </xf>
    <xf numFmtId="0" fontId="10" fillId="0" borderId="0"/>
  </cellStyleXfs>
  <cellXfs count="97">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xf>
    <xf numFmtId="49" fontId="7" fillId="0" borderId="6" xfId="0" applyNumberFormat="1" applyFont="1" applyBorder="1" applyAlignment="1">
      <alignment horizontal="center" vertical="center"/>
    </xf>
    <xf numFmtId="0" fontId="7" fillId="0" borderId="6" xfId="0" applyNumberFormat="1" applyFont="1" applyBorder="1" applyAlignment="1">
      <alignment horizontal="center" vertical="center"/>
    </xf>
    <xf numFmtId="0" fontId="3" fillId="0" borderId="6"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7" xfId="0" applyFont="1" applyBorder="1" applyAlignment="1">
      <alignment horizontal="center" vertical="center"/>
    </xf>
    <xf numFmtId="49" fontId="7" fillId="0" borderId="8" xfId="0" applyNumberFormat="1" applyFont="1" applyBorder="1" applyAlignment="1">
      <alignment horizontal="center" vertical="center"/>
    </xf>
    <xf numFmtId="0" fontId="7" fillId="0" borderId="8" xfId="0" applyNumberFormat="1" applyFont="1" applyBorder="1" applyAlignment="1">
      <alignment horizontal="center" vertical="center"/>
    </xf>
    <xf numFmtId="0" fontId="3" fillId="0" borderId="8"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49" fontId="8" fillId="0" borderId="6" xfId="0" applyNumberFormat="1" applyFont="1" applyBorder="1" applyAlignment="1">
      <alignment horizontal="center" vertical="center"/>
    </xf>
    <xf numFmtId="176" fontId="7" fillId="0" borderId="6" xfId="0" applyNumberFormat="1" applyFont="1" applyBorder="1" applyAlignment="1">
      <alignment horizontal="center" vertical="center"/>
    </xf>
    <xf numFmtId="178" fontId="3" fillId="0" borderId="6" xfId="0" applyNumberFormat="1" applyFont="1" applyBorder="1" applyAlignment="1">
      <alignment horizontal="center" vertical="center"/>
    </xf>
    <xf numFmtId="179" fontId="3" fillId="0" borderId="6" xfId="0" applyNumberFormat="1" applyFont="1" applyBorder="1" applyAlignment="1">
      <alignment horizontal="center" vertical="center"/>
    </xf>
    <xf numFmtId="49" fontId="8" fillId="0" borderId="8" xfId="0" applyNumberFormat="1" applyFont="1" applyBorder="1" applyAlignment="1">
      <alignment horizontal="center" vertical="center"/>
    </xf>
    <xf numFmtId="176" fontId="7" fillId="0" borderId="8" xfId="0" applyNumberFormat="1" applyFont="1" applyBorder="1" applyAlignment="1">
      <alignment horizontal="center" vertical="center"/>
    </xf>
    <xf numFmtId="178" fontId="3" fillId="0" borderId="8" xfId="0" applyNumberFormat="1" applyFont="1" applyBorder="1" applyAlignment="1">
      <alignment horizontal="center" vertical="center"/>
    </xf>
    <xf numFmtId="179" fontId="3" fillId="0" borderId="8" xfId="0" applyNumberFormat="1" applyFont="1" applyBorder="1" applyAlignment="1">
      <alignment horizontal="center" vertical="center"/>
    </xf>
    <xf numFmtId="178" fontId="7" fillId="0" borderId="8" xfId="0" applyNumberFormat="1" applyFont="1" applyBorder="1" applyAlignment="1">
      <alignment horizontal="center" vertical="center"/>
    </xf>
    <xf numFmtId="0" fontId="2" fillId="0" borderId="6" xfId="0" applyFont="1" applyBorder="1" applyAlignment="1">
      <alignment horizontal="center" vertical="center" wrapText="1"/>
    </xf>
    <xf numFmtId="0" fontId="3" fillId="0" borderId="6" xfId="0" applyFont="1" applyBorder="1" applyAlignment="1">
      <alignment horizontal="center" vertical="center"/>
    </xf>
    <xf numFmtId="178" fontId="7" fillId="0" borderId="6" xfId="0" applyNumberFormat="1" applyFont="1" applyBorder="1" applyAlignment="1">
      <alignment horizontal="center" vertical="center"/>
    </xf>
    <xf numFmtId="177" fontId="3" fillId="0" borderId="6" xfId="0" applyNumberFormat="1" applyFont="1" applyBorder="1">
      <alignment vertical="center"/>
    </xf>
    <xf numFmtId="178" fontId="3" fillId="0" borderId="6" xfId="0" applyNumberFormat="1" applyFont="1" applyBorder="1">
      <alignment vertical="center"/>
    </xf>
    <xf numFmtId="0" fontId="3" fillId="0" borderId="0" xfId="0" applyFont="1" applyAlignment="1">
      <alignment horizontal="center" vertical="center"/>
    </xf>
    <xf numFmtId="49" fontId="8" fillId="0" borderId="0" xfId="0" applyNumberFormat="1" applyFont="1" applyAlignment="1">
      <alignment horizontal="center" vertical="center"/>
    </xf>
    <xf numFmtId="178" fontId="7" fillId="0" borderId="0" xfId="0" applyNumberFormat="1" applyFont="1" applyBorder="1" applyAlignment="1">
      <alignment horizontal="center" vertical="center"/>
    </xf>
    <xf numFmtId="177" fontId="3" fillId="0" borderId="0" xfId="0" applyNumberFormat="1" applyFont="1">
      <alignment vertical="center"/>
    </xf>
    <xf numFmtId="178" fontId="3" fillId="0" borderId="0" xfId="0" applyNumberFormat="1" applyFont="1" applyBorder="1">
      <alignment vertical="center"/>
    </xf>
    <xf numFmtId="177" fontId="3" fillId="0" borderId="0" xfId="0" applyNumberFormat="1" applyFont="1" applyBorder="1">
      <alignment vertical="center"/>
    </xf>
    <xf numFmtId="0" fontId="3" fillId="0" borderId="6" xfId="0" applyFont="1" applyBorder="1">
      <alignment vertical="center"/>
    </xf>
    <xf numFmtId="0" fontId="0" fillId="0" borderId="0" xfId="0" applyAlignment="1">
      <alignment horizontal="center" vertical="center"/>
    </xf>
    <xf numFmtId="0" fontId="8" fillId="0" borderId="6" xfId="0" applyFont="1" applyBorder="1" applyAlignment="1">
      <alignment horizontal="center" vertical="center"/>
    </xf>
    <xf numFmtId="178" fontId="8" fillId="0" borderId="6" xfId="0" applyNumberFormat="1" applyFont="1" applyBorder="1" applyAlignment="1">
      <alignment horizontal="center" vertical="center"/>
    </xf>
    <xf numFmtId="177" fontId="8" fillId="0" borderId="6" xfId="0" applyNumberFormat="1" applyFont="1" applyBorder="1">
      <alignment vertical="center"/>
    </xf>
    <xf numFmtId="178" fontId="8" fillId="0" borderId="6" xfId="0" applyNumberFormat="1" applyFont="1" applyBorder="1">
      <alignment vertical="center"/>
    </xf>
    <xf numFmtId="0" fontId="8" fillId="0" borderId="6" xfId="0" applyFont="1" applyBorder="1">
      <alignment vertical="center"/>
    </xf>
    <xf numFmtId="0" fontId="4"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2" fillId="0" borderId="11"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7" fillId="0" borderId="14" xfId="0" applyNumberFormat="1" applyFont="1" applyBorder="1" applyAlignment="1">
      <alignment horizontal="center" vertical="center"/>
    </xf>
    <xf numFmtId="0" fontId="7" fillId="0" borderId="14" xfId="0" applyNumberFormat="1" applyFont="1" applyBorder="1" applyAlignment="1">
      <alignment horizontal="center" vertical="center"/>
    </xf>
    <xf numFmtId="178"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7" fillId="0" borderId="15"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2" fillId="0" borderId="13" xfId="0" applyFont="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14"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7" fillId="0" borderId="0" xfId="0" applyNumberFormat="1" applyFont="1" applyBorder="1" applyAlignment="1">
      <alignment horizontal="center" vertical="center"/>
    </xf>
    <xf numFmtId="0" fontId="2" fillId="0" borderId="19" xfId="0" applyFont="1" applyBorder="1" applyAlignment="1">
      <alignment horizontal="center" vertical="center" wrapText="1"/>
    </xf>
    <xf numFmtId="0" fontId="7" fillId="0" borderId="11"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9" fillId="0" borderId="0" xfId="0" applyFont="1">
      <alignment vertical="center"/>
    </xf>
    <xf numFmtId="49"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xf>
    <xf numFmtId="178" fontId="2" fillId="0" borderId="6" xfId="0" applyNumberFormat="1" applyFont="1" applyBorder="1" applyAlignment="1">
      <alignment horizontal="center" vertical="center" wrapText="1"/>
    </xf>
    <xf numFmtId="177" fontId="8" fillId="0" borderId="6" xfId="0" applyNumberFormat="1" applyFont="1" applyBorder="1" applyAlignment="1">
      <alignment horizontal="center" vertical="center"/>
    </xf>
    <xf numFmtId="178" fontId="2" fillId="0" borderId="8" xfId="0" applyNumberFormat="1" applyFont="1" applyBorder="1" applyAlignment="1">
      <alignment horizontal="center" vertical="center" wrapText="1"/>
    </xf>
    <xf numFmtId="177" fontId="8" fillId="0" borderId="8" xfId="0" applyNumberFormat="1" applyFont="1" applyBorder="1" applyAlignment="1">
      <alignment horizontal="center" vertical="center"/>
    </xf>
    <xf numFmtId="0" fontId="8" fillId="0" borderId="11" xfId="0" applyNumberFormat="1" applyFont="1" applyBorder="1" applyAlignment="1">
      <alignment horizontal="center" vertical="center"/>
    </xf>
    <xf numFmtId="0" fontId="8" fillId="0" borderId="8" xfId="0" applyNumberFormat="1" applyFont="1" applyBorder="1" applyAlignment="1">
      <alignment horizontal="center" vertical="center"/>
    </xf>
    <xf numFmtId="0" fontId="5" fillId="0" borderId="0" xfId="1" applyFont="1" applyAlignment="1">
      <alignment horizontal="center" vertical="center" wrapText="1"/>
    </xf>
    <xf numFmtId="0" fontId="6" fillId="0" borderId="0" xfId="1"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31" fontId="4" fillId="0" borderId="0" xfId="0" applyNumberFormat="1" applyFont="1" applyAlignment="1">
      <alignment horizontal="right" vertical="center"/>
    </xf>
    <xf numFmtId="0" fontId="4" fillId="0" borderId="0" xfId="0" applyFont="1" applyAlignment="1">
      <alignment horizontal="right" vertical="center"/>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31" fontId="4" fillId="0" borderId="0" xfId="0" applyNumberFormat="1" applyFont="1" applyAlignment="1">
      <alignment horizontal="center" vertical="center"/>
    </xf>
    <xf numFmtId="0" fontId="4" fillId="0" borderId="0" xfId="0" applyFont="1" applyAlignment="1">
      <alignment horizontal="center" vertical="center"/>
    </xf>
    <xf numFmtId="0" fontId="6" fillId="0" borderId="0" xfId="1" applyFont="1" applyBorder="1" applyAlignment="1">
      <alignment horizontal="center" vertical="center" wrapText="1"/>
    </xf>
  </cellXfs>
  <cellStyles count="2">
    <cellStyle name="常规" xfId="0" builtinId="0"/>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9"/>
  <sheetViews>
    <sheetView tabSelected="1" workbookViewId="0">
      <selection activeCell="L1" sqref="L1:L1048576"/>
    </sheetView>
  </sheetViews>
  <sheetFormatPr defaultColWidth="9" defaultRowHeight="13.5"/>
  <cols>
    <col min="3" max="3" width="23.25" customWidth="1"/>
    <col min="5" max="5" width="30.375" customWidth="1"/>
    <col min="6" max="6" width="9.625" customWidth="1"/>
    <col min="7" max="7" width="9.25"/>
    <col min="10" max="10" width="9.875" customWidth="1"/>
  </cols>
  <sheetData>
    <row r="1" spans="1:10" s="1" customFormat="1" ht="27.75" customHeight="1">
      <c r="A1" s="84" t="s">
        <v>0</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86" t="s">
        <v>2</v>
      </c>
      <c r="B3" s="86"/>
      <c r="C3" s="86"/>
      <c r="D3" s="87" t="s">
        <v>3</v>
      </c>
      <c r="E3" s="87"/>
      <c r="F3" s="88" t="s">
        <v>4</v>
      </c>
      <c r="G3" s="88"/>
      <c r="H3" s="6"/>
      <c r="I3" s="6"/>
      <c r="J3" s="6"/>
    </row>
    <row r="4" spans="1:10" s="2" customFormat="1" ht="44.25" customHeight="1">
      <c r="A4" s="34" t="s">
        <v>5</v>
      </c>
      <c r="B4" s="34" t="s">
        <v>6</v>
      </c>
      <c r="C4" s="34" t="s">
        <v>7</v>
      </c>
      <c r="D4" s="34" t="s">
        <v>8</v>
      </c>
      <c r="E4" s="34" t="s">
        <v>9</v>
      </c>
      <c r="F4" s="34" t="s">
        <v>10</v>
      </c>
      <c r="G4" s="34" t="s">
        <v>11</v>
      </c>
      <c r="H4" s="34" t="s">
        <v>12</v>
      </c>
      <c r="I4" s="34" t="s">
        <v>13</v>
      </c>
      <c r="J4" s="34" t="s">
        <v>14</v>
      </c>
    </row>
    <row r="5" spans="1:10" s="2" customFormat="1" ht="37.5" customHeight="1">
      <c r="A5" s="34" t="s">
        <v>15</v>
      </c>
      <c r="B5" s="34" t="s">
        <v>16</v>
      </c>
      <c r="C5" s="34" t="s">
        <v>17</v>
      </c>
      <c r="D5" s="34">
        <v>1</v>
      </c>
      <c r="E5" s="34" t="s">
        <v>18</v>
      </c>
      <c r="F5" s="34">
        <v>3</v>
      </c>
      <c r="G5" s="34" t="s">
        <v>19</v>
      </c>
      <c r="H5" s="34" t="s">
        <v>20</v>
      </c>
      <c r="I5" s="34">
        <v>6</v>
      </c>
      <c r="J5" s="34">
        <v>7</v>
      </c>
    </row>
    <row r="6" spans="1:10" ht="23.25" customHeight="1">
      <c r="A6" s="45" t="s">
        <v>21</v>
      </c>
      <c r="B6" s="12" t="s">
        <v>22</v>
      </c>
      <c r="C6" s="12" t="s">
        <v>306</v>
      </c>
      <c r="D6" s="12" t="s">
        <v>23</v>
      </c>
      <c r="E6" s="36">
        <f t="shared" ref="E6:E13" si="0">D6*0.25</f>
        <v>38.25</v>
      </c>
      <c r="F6" s="37">
        <v>85.57</v>
      </c>
      <c r="G6" s="36">
        <f t="shared" ref="G6:G13" si="1">F6*0.5</f>
        <v>42.784999999999997</v>
      </c>
      <c r="H6" s="37">
        <f t="shared" ref="H6:H13" si="2">E6+G6</f>
        <v>81.034999999999997</v>
      </c>
      <c r="I6" s="35">
        <v>1</v>
      </c>
      <c r="J6" s="45" t="s">
        <v>24</v>
      </c>
    </row>
    <row r="7" spans="1:10" ht="23.25" customHeight="1">
      <c r="A7" s="45" t="s">
        <v>21</v>
      </c>
      <c r="B7" s="12" t="s">
        <v>25</v>
      </c>
      <c r="C7" s="12" t="s">
        <v>307</v>
      </c>
      <c r="D7" s="12" t="s">
        <v>26</v>
      </c>
      <c r="E7" s="36">
        <f t="shared" si="0"/>
        <v>37.25</v>
      </c>
      <c r="F7" s="37">
        <v>87.34</v>
      </c>
      <c r="G7" s="36">
        <f t="shared" si="1"/>
        <v>43.67</v>
      </c>
      <c r="H7" s="37">
        <f t="shared" si="2"/>
        <v>80.92</v>
      </c>
      <c r="I7" s="35">
        <v>2</v>
      </c>
      <c r="J7" s="45" t="s">
        <v>24</v>
      </c>
    </row>
    <row r="8" spans="1:10" ht="23.25" customHeight="1">
      <c r="A8" s="45" t="s">
        <v>21</v>
      </c>
      <c r="B8" s="12" t="s">
        <v>27</v>
      </c>
      <c r="C8" s="12" t="s">
        <v>308</v>
      </c>
      <c r="D8" s="12" t="s">
        <v>28</v>
      </c>
      <c r="E8" s="36">
        <f t="shared" si="0"/>
        <v>36.125</v>
      </c>
      <c r="F8" s="37">
        <v>83.28</v>
      </c>
      <c r="G8" s="36">
        <f t="shared" si="1"/>
        <v>41.64</v>
      </c>
      <c r="H8" s="37">
        <f t="shared" si="2"/>
        <v>77.765000000000001</v>
      </c>
      <c r="I8" s="35">
        <v>3</v>
      </c>
      <c r="J8" s="45" t="s">
        <v>24</v>
      </c>
    </row>
    <row r="9" spans="1:10" ht="23.25" customHeight="1">
      <c r="A9" s="45" t="s">
        <v>21</v>
      </c>
      <c r="B9" s="12" t="s">
        <v>29</v>
      </c>
      <c r="C9" s="12" t="s">
        <v>309</v>
      </c>
      <c r="D9" s="12" t="s">
        <v>30</v>
      </c>
      <c r="E9" s="36">
        <f t="shared" si="0"/>
        <v>30.75</v>
      </c>
      <c r="F9" s="37">
        <v>92.19</v>
      </c>
      <c r="G9" s="36">
        <f t="shared" si="1"/>
        <v>46.094999999999999</v>
      </c>
      <c r="H9" s="37">
        <f t="shared" si="2"/>
        <v>76.844999999999999</v>
      </c>
      <c r="I9" s="35">
        <v>4</v>
      </c>
      <c r="J9" s="45" t="s">
        <v>24</v>
      </c>
    </row>
    <row r="10" spans="1:10" ht="23.25" customHeight="1">
      <c r="A10" s="45" t="s">
        <v>21</v>
      </c>
      <c r="B10" s="12" t="s">
        <v>31</v>
      </c>
      <c r="C10" s="12" t="s">
        <v>310</v>
      </c>
      <c r="D10" s="12" t="s">
        <v>32</v>
      </c>
      <c r="E10" s="36">
        <f t="shared" si="0"/>
        <v>29.5</v>
      </c>
      <c r="F10" s="37">
        <v>89.42</v>
      </c>
      <c r="G10" s="36">
        <f t="shared" si="1"/>
        <v>44.71</v>
      </c>
      <c r="H10" s="37">
        <f t="shared" si="2"/>
        <v>74.210000000000008</v>
      </c>
      <c r="I10" s="35">
        <v>5</v>
      </c>
      <c r="J10" s="45" t="s">
        <v>24</v>
      </c>
    </row>
    <row r="11" spans="1:10" ht="23.25" customHeight="1">
      <c r="A11" s="45" t="s">
        <v>21</v>
      </c>
      <c r="B11" s="12" t="s">
        <v>33</v>
      </c>
      <c r="C11" s="12" t="s">
        <v>311</v>
      </c>
      <c r="D11" s="12" t="s">
        <v>34</v>
      </c>
      <c r="E11" s="36">
        <f t="shared" si="0"/>
        <v>32.375</v>
      </c>
      <c r="F11" s="37">
        <v>80.94</v>
      </c>
      <c r="G11" s="36">
        <f t="shared" si="1"/>
        <v>40.47</v>
      </c>
      <c r="H11" s="37">
        <f t="shared" si="2"/>
        <v>72.844999999999999</v>
      </c>
      <c r="I11" s="35">
        <v>6</v>
      </c>
      <c r="J11" s="45" t="s">
        <v>24</v>
      </c>
    </row>
    <row r="12" spans="1:10" ht="23.25" customHeight="1">
      <c r="A12" s="45" t="s">
        <v>21</v>
      </c>
      <c r="B12" s="12" t="s">
        <v>35</v>
      </c>
      <c r="C12" s="12" t="s">
        <v>312</v>
      </c>
      <c r="D12" s="12" t="s">
        <v>36</v>
      </c>
      <c r="E12" s="36">
        <f t="shared" si="0"/>
        <v>32</v>
      </c>
      <c r="F12" s="37">
        <v>77.75</v>
      </c>
      <c r="G12" s="36">
        <f t="shared" si="1"/>
        <v>38.875</v>
      </c>
      <c r="H12" s="37">
        <f t="shared" si="2"/>
        <v>70.875</v>
      </c>
      <c r="I12" s="35">
        <v>7</v>
      </c>
      <c r="J12" s="45" t="s">
        <v>24</v>
      </c>
    </row>
    <row r="13" spans="1:10" ht="23.25" customHeight="1">
      <c r="A13" s="45" t="s">
        <v>21</v>
      </c>
      <c r="B13" s="12" t="s">
        <v>37</v>
      </c>
      <c r="C13" s="12" t="s">
        <v>313</v>
      </c>
      <c r="D13" s="12" t="s">
        <v>30</v>
      </c>
      <c r="E13" s="36">
        <f t="shared" si="0"/>
        <v>30.75</v>
      </c>
      <c r="F13" s="37">
        <v>76.45</v>
      </c>
      <c r="G13" s="36">
        <f t="shared" si="1"/>
        <v>38.225000000000001</v>
      </c>
      <c r="H13" s="37">
        <f t="shared" si="2"/>
        <v>68.974999999999994</v>
      </c>
      <c r="I13" s="35">
        <v>8</v>
      </c>
      <c r="J13" s="45" t="s">
        <v>24</v>
      </c>
    </row>
    <row r="16" spans="1:10" s="5" customFormat="1" ht="18.75">
      <c r="A16" s="5" t="s">
        <v>38</v>
      </c>
      <c r="D16" s="5" t="s">
        <v>39</v>
      </c>
      <c r="F16" s="5" t="s">
        <v>40</v>
      </c>
    </row>
    <row r="17" spans="1:8" s="5" customFormat="1" ht="18.75"/>
    <row r="18" spans="1:8" s="5" customFormat="1" ht="18.75">
      <c r="A18" s="5" t="s">
        <v>41</v>
      </c>
      <c r="F18" s="5" t="s">
        <v>42</v>
      </c>
    </row>
    <row r="19" spans="1:8" s="5" customFormat="1" ht="21" customHeight="1">
      <c r="E19" s="89">
        <v>43663</v>
      </c>
      <c r="F19" s="90"/>
      <c r="G19" s="90"/>
      <c r="H19" s="90"/>
    </row>
  </sheetData>
  <mergeCells count="6">
    <mergeCell ref="E19:H19"/>
    <mergeCell ref="A1:J1"/>
    <mergeCell ref="A2:J2"/>
    <mergeCell ref="A3:C3"/>
    <mergeCell ref="D3:E3"/>
    <mergeCell ref="F3:G3"/>
  </mergeCells>
  <phoneticPr fontId="11" type="noConversion"/>
  <printOptions horizontalCentered="1"/>
  <pageMargins left="0.69930555555555596" right="0.69930555555555596"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dimension ref="A1:J14"/>
  <sheetViews>
    <sheetView workbookViewId="0">
      <selection activeCell="L1" sqref="L1:L1048576"/>
    </sheetView>
  </sheetViews>
  <sheetFormatPr defaultColWidth="9" defaultRowHeight="13.5"/>
  <cols>
    <col min="3" max="3" width="22.25" customWidth="1"/>
    <col min="5" max="5" width="19.875" customWidth="1"/>
    <col min="6" max="6" width="11" customWidth="1"/>
    <col min="7" max="7" width="14.625" customWidth="1"/>
    <col min="8" max="8" width="11.875" customWidth="1"/>
    <col min="9" max="9" width="8.625" customWidth="1"/>
    <col min="10" max="10" width="15.5" customWidth="1"/>
  </cols>
  <sheetData>
    <row r="1" spans="1:10" s="1" customFormat="1" ht="27.75" customHeight="1">
      <c r="A1" s="84" t="s">
        <v>112</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113</v>
      </c>
      <c r="B3" s="92"/>
      <c r="C3" s="92"/>
      <c r="D3" s="93" t="s">
        <v>95</v>
      </c>
      <c r="E3" s="93"/>
      <c r="H3" s="88" t="s">
        <v>96</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55">
        <v>7</v>
      </c>
    </row>
    <row r="6" spans="1:10" ht="37.5" customHeight="1">
      <c r="A6" s="53" t="s">
        <v>102</v>
      </c>
      <c r="B6" s="12" t="s">
        <v>114</v>
      </c>
      <c r="C6" s="12" t="s">
        <v>349</v>
      </c>
      <c r="D6" s="13">
        <v>121.5</v>
      </c>
      <c r="E6" s="13">
        <f>D6*0.25</f>
        <v>30.375</v>
      </c>
      <c r="F6" s="14">
        <v>83.66</v>
      </c>
      <c r="G6" s="14">
        <f>F6*0.5</f>
        <v>41.83</v>
      </c>
      <c r="H6" s="15">
        <f>E6+G6</f>
        <v>72.204999999999998</v>
      </c>
      <c r="I6" s="14">
        <v>1</v>
      </c>
      <c r="J6" s="23" t="s">
        <v>24</v>
      </c>
    </row>
    <row r="7" spans="1:10" ht="37.5" customHeight="1">
      <c r="A7" s="54" t="s">
        <v>102</v>
      </c>
      <c r="B7" s="17" t="s">
        <v>115</v>
      </c>
      <c r="C7" s="17" t="s">
        <v>350</v>
      </c>
      <c r="D7" s="18">
        <v>91</v>
      </c>
      <c r="E7" s="18">
        <f>D7*0.25</f>
        <v>22.75</v>
      </c>
      <c r="F7" s="19">
        <v>79.8</v>
      </c>
      <c r="G7" s="19">
        <f>F7*0.5</f>
        <v>39.9</v>
      </c>
      <c r="H7" s="20">
        <f>E7+G7</f>
        <v>62.65</v>
      </c>
      <c r="I7" s="19">
        <v>2</v>
      </c>
      <c r="J7" s="24" t="s">
        <v>24</v>
      </c>
    </row>
    <row r="9" spans="1:10" s="5" customFormat="1" ht="18.75">
      <c r="A9" s="5" t="s">
        <v>38</v>
      </c>
      <c r="D9" s="5" t="s">
        <v>39</v>
      </c>
      <c r="F9" s="5" t="s">
        <v>40</v>
      </c>
    </row>
    <row r="10" spans="1:10" s="5" customFormat="1" ht="18.75"/>
    <row r="11" spans="1:10" s="5" customFormat="1" ht="18.75">
      <c r="A11" s="5" t="s">
        <v>41</v>
      </c>
      <c r="F11" s="5" t="s">
        <v>42</v>
      </c>
    </row>
    <row r="12" spans="1:10" s="5" customFormat="1" ht="18.75"/>
    <row r="13" spans="1:10" s="5" customFormat="1" ht="18.75"/>
    <row r="14" spans="1:10" s="5" customFormat="1" ht="21" customHeight="1">
      <c r="E14" s="89" t="s">
        <v>59</v>
      </c>
      <c r="F14" s="90"/>
      <c r="G14" s="90"/>
      <c r="H14" s="90"/>
    </row>
  </sheetData>
  <mergeCells count="6">
    <mergeCell ref="E14:H14"/>
    <mergeCell ref="A1:J1"/>
    <mergeCell ref="A2:J2"/>
    <mergeCell ref="A3:C3"/>
    <mergeCell ref="D3:E3"/>
    <mergeCell ref="H3:I3"/>
  </mergeCells>
  <phoneticPr fontId="11" type="noConversion"/>
  <pageMargins left="0.7" right="0.7" top="0.75" bottom="0.75" header="0.3" footer="0.3"/>
  <pageSetup paperSize="9" orientation="landscape"/>
</worksheet>
</file>

<file path=xl/worksheets/sheet11.xml><?xml version="1.0" encoding="utf-8"?>
<worksheet xmlns="http://schemas.openxmlformats.org/spreadsheetml/2006/main" xmlns:r="http://schemas.openxmlformats.org/officeDocument/2006/relationships">
  <dimension ref="A1:J53"/>
  <sheetViews>
    <sheetView workbookViewId="0">
      <selection activeCell="L1" sqref="L1:L1048576"/>
    </sheetView>
  </sheetViews>
  <sheetFormatPr defaultColWidth="9" defaultRowHeight="13.5"/>
  <cols>
    <col min="1" max="1" width="11.125" customWidth="1"/>
    <col min="3" max="3" width="23.875" customWidth="1"/>
    <col min="4" max="4" width="10.5" customWidth="1"/>
    <col min="5" max="5" width="16.5" customWidth="1"/>
    <col min="6" max="6" width="12.375" customWidth="1"/>
    <col min="7" max="7" width="14.375" customWidth="1"/>
    <col min="8" max="8" width="12" customWidth="1"/>
    <col min="9" max="9" width="6.25" style="46" customWidth="1"/>
    <col min="10" max="10" width="9.75" customWidth="1"/>
  </cols>
  <sheetData>
    <row r="1" spans="1:10" s="1" customFormat="1" ht="27.75" customHeight="1">
      <c r="A1" s="84" t="s">
        <v>116</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24.75" customHeight="1">
      <c r="A3" s="91" t="s">
        <v>117</v>
      </c>
      <c r="B3" s="91"/>
      <c r="C3" s="91"/>
      <c r="D3" s="88" t="s">
        <v>118</v>
      </c>
      <c r="E3" s="88"/>
      <c r="F3" s="88" t="s">
        <v>119</v>
      </c>
      <c r="G3" s="88"/>
      <c r="H3" s="6"/>
      <c r="I3" s="6"/>
      <c r="J3" s="6"/>
    </row>
    <row r="4" spans="1:10" s="2" customFormat="1" ht="44.25" customHeight="1">
      <c r="A4" s="34" t="s">
        <v>5</v>
      </c>
      <c r="B4" s="34" t="s">
        <v>6</v>
      </c>
      <c r="C4" s="34" t="s">
        <v>7</v>
      </c>
      <c r="D4" s="34" t="s">
        <v>8</v>
      </c>
      <c r="E4" s="34" t="s">
        <v>9</v>
      </c>
      <c r="F4" s="34" t="s">
        <v>10</v>
      </c>
      <c r="G4" s="34" t="s">
        <v>11</v>
      </c>
      <c r="H4" s="34" t="s">
        <v>12</v>
      </c>
      <c r="I4" s="34" t="s">
        <v>13</v>
      </c>
      <c r="J4" s="34" t="s">
        <v>14</v>
      </c>
    </row>
    <row r="5" spans="1:10" s="2" customFormat="1" ht="23.25" customHeight="1">
      <c r="A5" s="34" t="s">
        <v>15</v>
      </c>
      <c r="B5" s="34" t="s">
        <v>16</v>
      </c>
      <c r="C5" s="34" t="s">
        <v>17</v>
      </c>
      <c r="D5" s="34">
        <v>1</v>
      </c>
      <c r="E5" s="34" t="s">
        <v>18</v>
      </c>
      <c r="F5" s="34">
        <v>3</v>
      </c>
      <c r="G5" s="34" t="s">
        <v>19</v>
      </c>
      <c r="H5" s="34" t="s">
        <v>20</v>
      </c>
      <c r="I5" s="34">
        <v>6</v>
      </c>
      <c r="J5" s="34">
        <v>7</v>
      </c>
    </row>
    <row r="6" spans="1:10" ht="21.95" customHeight="1">
      <c r="A6" s="47" t="s">
        <v>120</v>
      </c>
      <c r="B6" s="25" t="s">
        <v>121</v>
      </c>
      <c r="C6" s="25" t="s">
        <v>351</v>
      </c>
      <c r="D6" s="25" t="s">
        <v>26</v>
      </c>
      <c r="E6" s="48">
        <f t="shared" ref="E6:E43" si="0">D6*0.25</f>
        <v>37.25</v>
      </c>
      <c r="F6" s="49">
        <v>95.3</v>
      </c>
      <c r="G6" s="50">
        <f t="shared" ref="G6:G43" si="1">F6*0.5</f>
        <v>47.65</v>
      </c>
      <c r="H6" s="49">
        <f t="shared" ref="H6:H43" si="2">E6+G6</f>
        <v>84.9</v>
      </c>
      <c r="I6" s="47">
        <v>1</v>
      </c>
      <c r="J6" s="51" t="s">
        <v>24</v>
      </c>
    </row>
    <row r="7" spans="1:10" ht="21.95" customHeight="1">
      <c r="A7" s="47" t="s">
        <v>120</v>
      </c>
      <c r="B7" s="25" t="s">
        <v>122</v>
      </c>
      <c r="C7" s="25" t="s">
        <v>352</v>
      </c>
      <c r="D7" s="25" t="s">
        <v>23</v>
      </c>
      <c r="E7" s="48">
        <f t="shared" si="0"/>
        <v>38.25</v>
      </c>
      <c r="F7" s="49">
        <v>91.68</v>
      </c>
      <c r="G7" s="50">
        <f t="shared" si="1"/>
        <v>45.84</v>
      </c>
      <c r="H7" s="49">
        <f t="shared" si="2"/>
        <v>84.09</v>
      </c>
      <c r="I7" s="47">
        <v>2</v>
      </c>
      <c r="J7" s="51" t="s">
        <v>24</v>
      </c>
    </row>
    <row r="8" spans="1:10" ht="21.95" customHeight="1">
      <c r="A8" s="47" t="s">
        <v>120</v>
      </c>
      <c r="B8" s="25" t="s">
        <v>123</v>
      </c>
      <c r="C8" s="25" t="s">
        <v>353</v>
      </c>
      <c r="D8" s="25" t="s">
        <v>124</v>
      </c>
      <c r="E8" s="48">
        <f t="shared" si="0"/>
        <v>38.125</v>
      </c>
      <c r="F8" s="49">
        <v>91.74</v>
      </c>
      <c r="G8" s="50">
        <f t="shared" si="1"/>
        <v>45.87</v>
      </c>
      <c r="H8" s="49">
        <f t="shared" si="2"/>
        <v>83.995000000000005</v>
      </c>
      <c r="I8" s="47">
        <v>3</v>
      </c>
      <c r="J8" s="51" t="s">
        <v>24</v>
      </c>
    </row>
    <row r="9" spans="1:10" ht="21.95" customHeight="1">
      <c r="A9" s="47" t="s">
        <v>120</v>
      </c>
      <c r="B9" s="25" t="s">
        <v>125</v>
      </c>
      <c r="C9" s="25" t="s">
        <v>354</v>
      </c>
      <c r="D9" s="25" t="s">
        <v>126</v>
      </c>
      <c r="E9" s="48">
        <f t="shared" si="0"/>
        <v>37.75</v>
      </c>
      <c r="F9" s="49">
        <v>92.3</v>
      </c>
      <c r="G9" s="50">
        <f t="shared" si="1"/>
        <v>46.15</v>
      </c>
      <c r="H9" s="49">
        <f t="shared" si="2"/>
        <v>83.9</v>
      </c>
      <c r="I9" s="47">
        <v>4</v>
      </c>
      <c r="J9" s="51" t="s">
        <v>24</v>
      </c>
    </row>
    <row r="10" spans="1:10" ht="21.95" customHeight="1">
      <c r="A10" s="47" t="s">
        <v>120</v>
      </c>
      <c r="B10" s="25" t="s">
        <v>127</v>
      </c>
      <c r="C10" s="25" t="s">
        <v>355</v>
      </c>
      <c r="D10" s="25" t="s">
        <v>128</v>
      </c>
      <c r="E10" s="48">
        <f t="shared" si="0"/>
        <v>37.875</v>
      </c>
      <c r="F10" s="49">
        <v>91.68</v>
      </c>
      <c r="G10" s="50">
        <f t="shared" si="1"/>
        <v>45.84</v>
      </c>
      <c r="H10" s="49">
        <f t="shared" si="2"/>
        <v>83.715000000000003</v>
      </c>
      <c r="I10" s="47">
        <v>5</v>
      </c>
      <c r="J10" s="51" t="s">
        <v>24</v>
      </c>
    </row>
    <row r="11" spans="1:10" ht="21.95" customHeight="1">
      <c r="A11" s="47" t="s">
        <v>120</v>
      </c>
      <c r="B11" s="25" t="s">
        <v>129</v>
      </c>
      <c r="C11" s="25" t="s">
        <v>294</v>
      </c>
      <c r="D11" s="25" t="s">
        <v>130</v>
      </c>
      <c r="E11" s="48">
        <f t="shared" si="0"/>
        <v>37.375</v>
      </c>
      <c r="F11" s="49">
        <v>91.2</v>
      </c>
      <c r="G11" s="50">
        <f t="shared" si="1"/>
        <v>45.6</v>
      </c>
      <c r="H11" s="49">
        <f t="shared" si="2"/>
        <v>82.974999999999994</v>
      </c>
      <c r="I11" s="47">
        <v>6</v>
      </c>
      <c r="J11" s="51" t="s">
        <v>24</v>
      </c>
    </row>
    <row r="12" spans="1:10" ht="21.95" customHeight="1">
      <c r="A12" s="47" t="s">
        <v>120</v>
      </c>
      <c r="B12" s="25" t="s">
        <v>131</v>
      </c>
      <c r="C12" s="25" t="s">
        <v>356</v>
      </c>
      <c r="D12" s="25" t="s">
        <v>132</v>
      </c>
      <c r="E12" s="48">
        <f t="shared" si="0"/>
        <v>36.375</v>
      </c>
      <c r="F12" s="49">
        <v>92.7</v>
      </c>
      <c r="G12" s="50">
        <f t="shared" si="1"/>
        <v>46.35</v>
      </c>
      <c r="H12" s="49">
        <f t="shared" si="2"/>
        <v>82.724999999999994</v>
      </c>
      <c r="I12" s="47">
        <v>7</v>
      </c>
      <c r="J12" s="51" t="s">
        <v>24</v>
      </c>
    </row>
    <row r="13" spans="1:10" ht="21.95" customHeight="1">
      <c r="A13" s="47" t="s">
        <v>120</v>
      </c>
      <c r="B13" s="25" t="s">
        <v>133</v>
      </c>
      <c r="C13" s="25" t="s">
        <v>357</v>
      </c>
      <c r="D13" s="25" t="s">
        <v>134</v>
      </c>
      <c r="E13" s="48">
        <f t="shared" si="0"/>
        <v>36</v>
      </c>
      <c r="F13" s="49">
        <v>93.1</v>
      </c>
      <c r="G13" s="50">
        <f t="shared" si="1"/>
        <v>46.55</v>
      </c>
      <c r="H13" s="49">
        <f t="shared" si="2"/>
        <v>82.55</v>
      </c>
      <c r="I13" s="47">
        <v>8</v>
      </c>
      <c r="J13" s="51" t="s">
        <v>24</v>
      </c>
    </row>
    <row r="14" spans="1:10" ht="21.95" customHeight="1">
      <c r="A14" s="47" t="s">
        <v>120</v>
      </c>
      <c r="B14" s="25" t="s">
        <v>135</v>
      </c>
      <c r="C14" s="25" t="s">
        <v>358</v>
      </c>
      <c r="D14" s="25" t="s">
        <v>126</v>
      </c>
      <c r="E14" s="48">
        <f t="shared" si="0"/>
        <v>37.75</v>
      </c>
      <c r="F14" s="49">
        <v>89.5</v>
      </c>
      <c r="G14" s="50">
        <f t="shared" si="1"/>
        <v>44.75</v>
      </c>
      <c r="H14" s="49">
        <f t="shared" si="2"/>
        <v>82.5</v>
      </c>
      <c r="I14" s="47">
        <v>9</v>
      </c>
      <c r="J14" s="51" t="s">
        <v>24</v>
      </c>
    </row>
    <row r="15" spans="1:10" ht="21.95" customHeight="1">
      <c r="A15" s="47" t="s">
        <v>120</v>
      </c>
      <c r="B15" s="25" t="s">
        <v>136</v>
      </c>
      <c r="C15" s="25" t="s">
        <v>291</v>
      </c>
      <c r="D15" s="25" t="s">
        <v>137</v>
      </c>
      <c r="E15" s="48">
        <f t="shared" si="0"/>
        <v>36.625</v>
      </c>
      <c r="F15" s="49">
        <v>91.3</v>
      </c>
      <c r="G15" s="50">
        <f t="shared" si="1"/>
        <v>45.65</v>
      </c>
      <c r="H15" s="49">
        <f t="shared" si="2"/>
        <v>82.275000000000006</v>
      </c>
      <c r="I15" s="47">
        <v>10</v>
      </c>
      <c r="J15" s="51" t="s">
        <v>24</v>
      </c>
    </row>
    <row r="16" spans="1:10" ht="21.95" customHeight="1">
      <c r="A16" s="47" t="s">
        <v>120</v>
      </c>
      <c r="B16" s="25" t="s">
        <v>138</v>
      </c>
      <c r="C16" s="25" t="s">
        <v>359</v>
      </c>
      <c r="D16" s="25" t="s">
        <v>139</v>
      </c>
      <c r="E16" s="48">
        <f t="shared" si="0"/>
        <v>35.75</v>
      </c>
      <c r="F16" s="49">
        <v>92.62</v>
      </c>
      <c r="G16" s="50">
        <f t="shared" si="1"/>
        <v>46.31</v>
      </c>
      <c r="H16" s="49">
        <f t="shared" si="2"/>
        <v>82.06</v>
      </c>
      <c r="I16" s="47">
        <v>11</v>
      </c>
      <c r="J16" s="51" t="s">
        <v>24</v>
      </c>
    </row>
    <row r="17" spans="1:10" ht="21.95" customHeight="1">
      <c r="A17" s="47" t="s">
        <v>120</v>
      </c>
      <c r="B17" s="25" t="s">
        <v>140</v>
      </c>
      <c r="C17" s="25" t="s">
        <v>360</v>
      </c>
      <c r="D17" s="25" t="s">
        <v>141</v>
      </c>
      <c r="E17" s="48">
        <f t="shared" si="0"/>
        <v>36.75</v>
      </c>
      <c r="F17" s="49">
        <v>90.36</v>
      </c>
      <c r="G17" s="50">
        <f t="shared" si="1"/>
        <v>45.18</v>
      </c>
      <c r="H17" s="49">
        <f t="shared" si="2"/>
        <v>81.93</v>
      </c>
      <c r="I17" s="47">
        <v>12</v>
      </c>
      <c r="J17" s="51" t="s">
        <v>24</v>
      </c>
    </row>
    <row r="18" spans="1:10" ht="21.95" customHeight="1">
      <c r="A18" s="47" t="s">
        <v>120</v>
      </c>
      <c r="B18" s="25" t="s">
        <v>142</v>
      </c>
      <c r="C18" s="25" t="s">
        <v>361</v>
      </c>
      <c r="D18" s="25" t="s">
        <v>143</v>
      </c>
      <c r="E18" s="48">
        <f t="shared" si="0"/>
        <v>35.5</v>
      </c>
      <c r="F18" s="49">
        <v>92.2</v>
      </c>
      <c r="G18" s="50">
        <f t="shared" si="1"/>
        <v>46.1</v>
      </c>
      <c r="H18" s="49">
        <f t="shared" si="2"/>
        <v>81.599999999999994</v>
      </c>
      <c r="I18" s="47">
        <v>13</v>
      </c>
      <c r="J18" s="51" t="s">
        <v>24</v>
      </c>
    </row>
    <row r="19" spans="1:10" ht="21.95" customHeight="1">
      <c r="A19" s="47" t="s">
        <v>120</v>
      </c>
      <c r="B19" s="25" t="s">
        <v>144</v>
      </c>
      <c r="C19" s="25" t="s">
        <v>362</v>
      </c>
      <c r="D19" s="25" t="s">
        <v>132</v>
      </c>
      <c r="E19" s="48">
        <f t="shared" si="0"/>
        <v>36.375</v>
      </c>
      <c r="F19" s="49">
        <v>90</v>
      </c>
      <c r="G19" s="50">
        <f t="shared" si="1"/>
        <v>45</v>
      </c>
      <c r="H19" s="49">
        <f t="shared" si="2"/>
        <v>81.375</v>
      </c>
      <c r="I19" s="47">
        <v>14</v>
      </c>
      <c r="J19" s="51" t="s">
        <v>24</v>
      </c>
    </row>
    <row r="20" spans="1:10" ht="21.95" customHeight="1">
      <c r="A20" s="47" t="s">
        <v>120</v>
      </c>
      <c r="B20" s="25" t="s">
        <v>145</v>
      </c>
      <c r="C20" s="25" t="s">
        <v>363</v>
      </c>
      <c r="D20" s="25" t="s">
        <v>139</v>
      </c>
      <c r="E20" s="48">
        <f t="shared" si="0"/>
        <v>35.75</v>
      </c>
      <c r="F20" s="49">
        <v>90.34</v>
      </c>
      <c r="G20" s="50">
        <f t="shared" si="1"/>
        <v>45.17</v>
      </c>
      <c r="H20" s="49">
        <f t="shared" si="2"/>
        <v>80.92</v>
      </c>
      <c r="I20" s="47">
        <v>15</v>
      </c>
      <c r="J20" s="51" t="s">
        <v>24</v>
      </c>
    </row>
    <row r="21" spans="1:10" ht="21.95" customHeight="1">
      <c r="A21" s="47" t="s">
        <v>120</v>
      </c>
      <c r="B21" s="25" t="s">
        <v>146</v>
      </c>
      <c r="C21" s="25" t="s">
        <v>364</v>
      </c>
      <c r="D21" s="25" t="s">
        <v>139</v>
      </c>
      <c r="E21" s="48">
        <f t="shared" si="0"/>
        <v>35.75</v>
      </c>
      <c r="F21" s="49">
        <v>90.2</v>
      </c>
      <c r="G21" s="50">
        <f t="shared" si="1"/>
        <v>45.1</v>
      </c>
      <c r="H21" s="49">
        <f t="shared" si="2"/>
        <v>80.849999999999994</v>
      </c>
      <c r="I21" s="47">
        <v>16</v>
      </c>
      <c r="J21" s="51" t="s">
        <v>24</v>
      </c>
    </row>
    <row r="22" spans="1:10" ht="21.95" customHeight="1">
      <c r="A22" s="47" t="s">
        <v>120</v>
      </c>
      <c r="B22" s="25" t="s">
        <v>147</v>
      </c>
      <c r="C22" s="25" t="s">
        <v>365</v>
      </c>
      <c r="D22" s="25" t="s">
        <v>143</v>
      </c>
      <c r="E22" s="48">
        <f t="shared" si="0"/>
        <v>35.5</v>
      </c>
      <c r="F22" s="49">
        <v>90.36</v>
      </c>
      <c r="G22" s="50">
        <f t="shared" si="1"/>
        <v>45.18</v>
      </c>
      <c r="H22" s="49">
        <f t="shared" si="2"/>
        <v>80.680000000000007</v>
      </c>
      <c r="I22" s="47">
        <v>17</v>
      </c>
      <c r="J22" s="51" t="s">
        <v>24</v>
      </c>
    </row>
    <row r="23" spans="1:10" ht="21.95" customHeight="1">
      <c r="A23" s="47" t="s">
        <v>120</v>
      </c>
      <c r="B23" s="25" t="s">
        <v>148</v>
      </c>
      <c r="C23" s="25" t="s">
        <v>366</v>
      </c>
      <c r="D23" s="25" t="s">
        <v>149</v>
      </c>
      <c r="E23" s="48">
        <f t="shared" si="0"/>
        <v>35.875</v>
      </c>
      <c r="F23" s="49">
        <v>89.5</v>
      </c>
      <c r="G23" s="50">
        <f t="shared" si="1"/>
        <v>44.75</v>
      </c>
      <c r="H23" s="49">
        <f t="shared" si="2"/>
        <v>80.625</v>
      </c>
      <c r="I23" s="47">
        <v>18</v>
      </c>
      <c r="J23" s="51" t="s">
        <v>24</v>
      </c>
    </row>
    <row r="24" spans="1:10" ht="21.95" customHeight="1">
      <c r="A24" s="47" t="s">
        <v>120</v>
      </c>
      <c r="B24" s="25" t="s">
        <v>150</v>
      </c>
      <c r="C24" s="25" t="s">
        <v>367</v>
      </c>
      <c r="D24" s="25" t="s">
        <v>151</v>
      </c>
      <c r="E24" s="48">
        <f t="shared" si="0"/>
        <v>34.75</v>
      </c>
      <c r="F24" s="49">
        <v>91.26</v>
      </c>
      <c r="G24" s="50">
        <f t="shared" si="1"/>
        <v>45.63</v>
      </c>
      <c r="H24" s="49">
        <f t="shared" si="2"/>
        <v>80.38</v>
      </c>
      <c r="I24" s="47">
        <v>19</v>
      </c>
      <c r="J24" s="51" t="s">
        <v>24</v>
      </c>
    </row>
    <row r="25" spans="1:10" ht="21.95" customHeight="1">
      <c r="A25" s="47" t="s">
        <v>120</v>
      </c>
      <c r="B25" s="25" t="s">
        <v>152</v>
      </c>
      <c r="C25" s="25" t="s">
        <v>368</v>
      </c>
      <c r="D25" s="25" t="s">
        <v>153</v>
      </c>
      <c r="E25" s="48">
        <f t="shared" si="0"/>
        <v>34.25</v>
      </c>
      <c r="F25" s="49">
        <v>90.58</v>
      </c>
      <c r="G25" s="50">
        <f t="shared" si="1"/>
        <v>45.29</v>
      </c>
      <c r="H25" s="49">
        <f t="shared" si="2"/>
        <v>79.539999999999992</v>
      </c>
      <c r="I25" s="47">
        <v>20</v>
      </c>
      <c r="J25" s="51"/>
    </row>
    <row r="26" spans="1:10" ht="21.95" customHeight="1">
      <c r="A26" s="47" t="s">
        <v>120</v>
      </c>
      <c r="B26" s="25" t="s">
        <v>154</v>
      </c>
      <c r="C26" s="25" t="s">
        <v>369</v>
      </c>
      <c r="D26" s="25" t="s">
        <v>155</v>
      </c>
      <c r="E26" s="48">
        <f t="shared" si="0"/>
        <v>33.75</v>
      </c>
      <c r="F26" s="49">
        <v>91.14</v>
      </c>
      <c r="G26" s="50">
        <f t="shared" si="1"/>
        <v>45.57</v>
      </c>
      <c r="H26" s="49">
        <f t="shared" si="2"/>
        <v>79.319999999999993</v>
      </c>
      <c r="I26" s="47">
        <v>21</v>
      </c>
      <c r="J26" s="51"/>
    </row>
    <row r="27" spans="1:10" ht="21.95" customHeight="1">
      <c r="A27" s="47" t="s">
        <v>120</v>
      </c>
      <c r="B27" s="25" t="s">
        <v>156</v>
      </c>
      <c r="C27" s="25" t="s">
        <v>370</v>
      </c>
      <c r="D27" s="25" t="s">
        <v>157</v>
      </c>
      <c r="E27" s="48">
        <f t="shared" si="0"/>
        <v>33.625</v>
      </c>
      <c r="F27" s="49">
        <v>90.6</v>
      </c>
      <c r="G27" s="50">
        <f t="shared" si="1"/>
        <v>45.3</v>
      </c>
      <c r="H27" s="49">
        <f t="shared" si="2"/>
        <v>78.924999999999997</v>
      </c>
      <c r="I27" s="47">
        <v>22</v>
      </c>
      <c r="J27" s="51"/>
    </row>
    <row r="28" spans="1:10" ht="21.95" customHeight="1">
      <c r="A28" s="47" t="s">
        <v>120</v>
      </c>
      <c r="B28" s="25" t="s">
        <v>158</v>
      </c>
      <c r="C28" s="25" t="s">
        <v>371</v>
      </c>
      <c r="D28" s="25" t="s">
        <v>159</v>
      </c>
      <c r="E28" s="48">
        <f t="shared" si="0"/>
        <v>33.25</v>
      </c>
      <c r="F28" s="49">
        <v>90.02</v>
      </c>
      <c r="G28" s="50">
        <f t="shared" si="1"/>
        <v>45.01</v>
      </c>
      <c r="H28" s="49">
        <f t="shared" si="2"/>
        <v>78.259999999999991</v>
      </c>
      <c r="I28" s="47">
        <v>23</v>
      </c>
      <c r="J28" s="51"/>
    </row>
    <row r="29" spans="1:10" ht="21.95" customHeight="1">
      <c r="A29" s="47" t="s">
        <v>120</v>
      </c>
      <c r="B29" s="25" t="s">
        <v>160</v>
      </c>
      <c r="C29" s="25" t="s">
        <v>372</v>
      </c>
      <c r="D29" s="25" t="s">
        <v>36</v>
      </c>
      <c r="E29" s="48">
        <f t="shared" si="0"/>
        <v>32</v>
      </c>
      <c r="F29" s="49">
        <v>91.68</v>
      </c>
      <c r="G29" s="50">
        <f t="shared" si="1"/>
        <v>45.84</v>
      </c>
      <c r="H29" s="49">
        <f t="shared" si="2"/>
        <v>77.84</v>
      </c>
      <c r="I29" s="47">
        <v>24</v>
      </c>
      <c r="J29" s="51"/>
    </row>
    <row r="30" spans="1:10" ht="21.95" customHeight="1">
      <c r="A30" s="47" t="s">
        <v>120</v>
      </c>
      <c r="B30" s="25" t="s">
        <v>161</v>
      </c>
      <c r="C30" s="25" t="s">
        <v>373</v>
      </c>
      <c r="D30" s="25" t="s">
        <v>162</v>
      </c>
      <c r="E30" s="48">
        <f t="shared" si="0"/>
        <v>31.25</v>
      </c>
      <c r="F30" s="49">
        <v>92.66</v>
      </c>
      <c r="G30" s="50">
        <f t="shared" si="1"/>
        <v>46.33</v>
      </c>
      <c r="H30" s="49">
        <f t="shared" si="2"/>
        <v>77.58</v>
      </c>
      <c r="I30" s="47">
        <v>25</v>
      </c>
      <c r="J30" s="51"/>
    </row>
    <row r="31" spans="1:10" ht="21.95" customHeight="1">
      <c r="A31" s="47" t="s">
        <v>120</v>
      </c>
      <c r="B31" s="25" t="s">
        <v>163</v>
      </c>
      <c r="C31" s="25" t="s">
        <v>374</v>
      </c>
      <c r="D31" s="25" t="s">
        <v>164</v>
      </c>
      <c r="E31" s="48">
        <f t="shared" si="0"/>
        <v>32.75</v>
      </c>
      <c r="F31" s="49">
        <v>89.2</v>
      </c>
      <c r="G31" s="50">
        <f t="shared" si="1"/>
        <v>44.6</v>
      </c>
      <c r="H31" s="49">
        <f t="shared" si="2"/>
        <v>77.349999999999994</v>
      </c>
      <c r="I31" s="47">
        <v>26</v>
      </c>
      <c r="J31" s="51"/>
    </row>
    <row r="32" spans="1:10" ht="21.95" customHeight="1">
      <c r="A32" s="47" t="s">
        <v>120</v>
      </c>
      <c r="B32" s="25" t="s">
        <v>165</v>
      </c>
      <c r="C32" s="25" t="s">
        <v>375</v>
      </c>
      <c r="D32" s="25" t="s">
        <v>166</v>
      </c>
      <c r="E32" s="48">
        <f t="shared" si="0"/>
        <v>32.125</v>
      </c>
      <c r="F32" s="49">
        <v>90.2</v>
      </c>
      <c r="G32" s="50">
        <f t="shared" si="1"/>
        <v>45.1</v>
      </c>
      <c r="H32" s="49">
        <f t="shared" si="2"/>
        <v>77.224999999999994</v>
      </c>
      <c r="I32" s="47">
        <v>27</v>
      </c>
      <c r="J32" s="51"/>
    </row>
    <row r="33" spans="1:10" ht="21.95" customHeight="1">
      <c r="A33" s="47" t="s">
        <v>120</v>
      </c>
      <c r="B33" s="25" t="s">
        <v>167</v>
      </c>
      <c r="C33" s="25" t="s">
        <v>376</v>
      </c>
      <c r="D33" s="25" t="s">
        <v>168</v>
      </c>
      <c r="E33" s="48">
        <f t="shared" si="0"/>
        <v>32.625</v>
      </c>
      <c r="F33" s="49">
        <v>89.14</v>
      </c>
      <c r="G33" s="50">
        <f t="shared" si="1"/>
        <v>44.57</v>
      </c>
      <c r="H33" s="49">
        <f t="shared" si="2"/>
        <v>77.194999999999993</v>
      </c>
      <c r="I33" s="47">
        <v>28</v>
      </c>
      <c r="J33" s="51"/>
    </row>
    <row r="34" spans="1:10" ht="21.95" customHeight="1">
      <c r="A34" s="47" t="s">
        <v>120</v>
      </c>
      <c r="B34" s="25" t="s">
        <v>169</v>
      </c>
      <c r="C34" s="25" t="s">
        <v>377</v>
      </c>
      <c r="D34" s="25" t="s">
        <v>170</v>
      </c>
      <c r="E34" s="48">
        <f t="shared" si="0"/>
        <v>32.25</v>
      </c>
      <c r="F34" s="49">
        <v>89.18</v>
      </c>
      <c r="G34" s="50">
        <f t="shared" si="1"/>
        <v>44.59</v>
      </c>
      <c r="H34" s="49">
        <f t="shared" si="2"/>
        <v>76.84</v>
      </c>
      <c r="I34" s="47">
        <v>29</v>
      </c>
      <c r="J34" s="51"/>
    </row>
    <row r="35" spans="1:10" ht="21.95" customHeight="1">
      <c r="A35" s="47" t="s">
        <v>120</v>
      </c>
      <c r="B35" s="25" t="s">
        <v>171</v>
      </c>
      <c r="C35" s="25" t="s">
        <v>378</v>
      </c>
      <c r="D35" s="25" t="s">
        <v>172</v>
      </c>
      <c r="E35" s="48">
        <f t="shared" si="0"/>
        <v>31.75</v>
      </c>
      <c r="F35" s="49">
        <v>88.8</v>
      </c>
      <c r="G35" s="50">
        <f t="shared" si="1"/>
        <v>44.4</v>
      </c>
      <c r="H35" s="49">
        <f t="shared" si="2"/>
        <v>76.150000000000006</v>
      </c>
      <c r="I35" s="47">
        <v>30</v>
      </c>
      <c r="J35" s="51"/>
    </row>
    <row r="36" spans="1:10" ht="21.95" customHeight="1">
      <c r="A36" s="47" t="s">
        <v>120</v>
      </c>
      <c r="B36" s="25" t="s">
        <v>173</v>
      </c>
      <c r="C36" s="25" t="s">
        <v>379</v>
      </c>
      <c r="D36" s="25" t="s">
        <v>36</v>
      </c>
      <c r="E36" s="48">
        <f t="shared" si="0"/>
        <v>32</v>
      </c>
      <c r="F36" s="49">
        <v>87.5</v>
      </c>
      <c r="G36" s="50">
        <f t="shared" si="1"/>
        <v>43.75</v>
      </c>
      <c r="H36" s="49">
        <f t="shared" si="2"/>
        <v>75.75</v>
      </c>
      <c r="I36" s="47">
        <v>31</v>
      </c>
      <c r="J36" s="51"/>
    </row>
    <row r="37" spans="1:10" ht="21.95" customHeight="1">
      <c r="A37" s="47" t="s">
        <v>120</v>
      </c>
      <c r="B37" s="25" t="s">
        <v>174</v>
      </c>
      <c r="C37" s="25" t="s">
        <v>380</v>
      </c>
      <c r="D37" s="25" t="s">
        <v>175</v>
      </c>
      <c r="E37" s="48">
        <f t="shared" si="0"/>
        <v>30.5</v>
      </c>
      <c r="F37" s="49">
        <v>90.5</v>
      </c>
      <c r="G37" s="50">
        <f t="shared" si="1"/>
        <v>45.25</v>
      </c>
      <c r="H37" s="49">
        <f t="shared" si="2"/>
        <v>75.75</v>
      </c>
      <c r="I37" s="47">
        <v>32</v>
      </c>
      <c r="J37" s="51"/>
    </row>
    <row r="38" spans="1:10" ht="21.95" customHeight="1">
      <c r="A38" s="47" t="s">
        <v>120</v>
      </c>
      <c r="B38" s="25" t="s">
        <v>176</v>
      </c>
      <c r="C38" s="25" t="s">
        <v>381</v>
      </c>
      <c r="D38" s="25" t="s">
        <v>177</v>
      </c>
      <c r="E38" s="48">
        <f t="shared" si="0"/>
        <v>31</v>
      </c>
      <c r="F38" s="49">
        <v>88.3</v>
      </c>
      <c r="G38" s="50">
        <f t="shared" si="1"/>
        <v>44.15</v>
      </c>
      <c r="H38" s="49">
        <f t="shared" si="2"/>
        <v>75.150000000000006</v>
      </c>
      <c r="I38" s="47">
        <v>33</v>
      </c>
      <c r="J38" s="51"/>
    </row>
    <row r="39" spans="1:10" ht="21.95" customHeight="1">
      <c r="A39" s="47" t="s">
        <v>120</v>
      </c>
      <c r="B39" s="25" t="s">
        <v>178</v>
      </c>
      <c r="C39" s="25" t="s">
        <v>382</v>
      </c>
      <c r="D39" s="25" t="s">
        <v>179</v>
      </c>
      <c r="E39" s="48">
        <f t="shared" si="0"/>
        <v>30</v>
      </c>
      <c r="F39" s="49">
        <v>88.6</v>
      </c>
      <c r="G39" s="50">
        <f t="shared" si="1"/>
        <v>44.3</v>
      </c>
      <c r="H39" s="49">
        <f t="shared" si="2"/>
        <v>74.3</v>
      </c>
      <c r="I39" s="47">
        <v>34</v>
      </c>
      <c r="J39" s="51"/>
    </row>
    <row r="40" spans="1:10" ht="21.95" customHeight="1">
      <c r="A40" s="47" t="s">
        <v>120</v>
      </c>
      <c r="B40" s="25" t="s">
        <v>180</v>
      </c>
      <c r="C40" s="25" t="s">
        <v>383</v>
      </c>
      <c r="D40" s="25" t="s">
        <v>172</v>
      </c>
      <c r="E40" s="48">
        <f t="shared" si="0"/>
        <v>31.75</v>
      </c>
      <c r="F40" s="49">
        <v>84.4</v>
      </c>
      <c r="G40" s="50">
        <f t="shared" si="1"/>
        <v>42.2</v>
      </c>
      <c r="H40" s="49">
        <f t="shared" si="2"/>
        <v>73.95</v>
      </c>
      <c r="I40" s="47">
        <v>35</v>
      </c>
      <c r="J40" s="51"/>
    </row>
    <row r="41" spans="1:10" ht="21.95" customHeight="1">
      <c r="A41" s="47" t="s">
        <v>120</v>
      </c>
      <c r="B41" s="25" t="s">
        <v>181</v>
      </c>
      <c r="C41" s="25" t="s">
        <v>384</v>
      </c>
      <c r="D41" s="25" t="s">
        <v>182</v>
      </c>
      <c r="E41" s="48">
        <f t="shared" si="0"/>
        <v>29.875</v>
      </c>
      <c r="F41" s="49">
        <v>86.76</v>
      </c>
      <c r="G41" s="50">
        <f t="shared" si="1"/>
        <v>43.38</v>
      </c>
      <c r="H41" s="49">
        <f t="shared" si="2"/>
        <v>73.254999999999995</v>
      </c>
      <c r="I41" s="47">
        <v>36</v>
      </c>
      <c r="J41" s="51"/>
    </row>
    <row r="42" spans="1:10" ht="21.95" customHeight="1">
      <c r="A42" s="47" t="s">
        <v>120</v>
      </c>
      <c r="B42" s="25" t="s">
        <v>183</v>
      </c>
      <c r="C42" s="25" t="s">
        <v>385</v>
      </c>
      <c r="D42" s="25" t="s">
        <v>184</v>
      </c>
      <c r="E42" s="48">
        <f t="shared" si="0"/>
        <v>31.875</v>
      </c>
      <c r="F42" s="49">
        <v>81.7</v>
      </c>
      <c r="G42" s="50">
        <f t="shared" si="1"/>
        <v>40.85</v>
      </c>
      <c r="H42" s="49">
        <f t="shared" si="2"/>
        <v>72.724999999999994</v>
      </c>
      <c r="I42" s="47">
        <v>37</v>
      </c>
      <c r="J42" s="51"/>
    </row>
    <row r="43" spans="1:10" ht="21.95" customHeight="1">
      <c r="A43" s="47" t="s">
        <v>120</v>
      </c>
      <c r="B43" s="25" t="s">
        <v>185</v>
      </c>
      <c r="C43" s="25" t="s">
        <v>386</v>
      </c>
      <c r="D43" s="25" t="s">
        <v>166</v>
      </c>
      <c r="E43" s="48">
        <f t="shared" si="0"/>
        <v>32.125</v>
      </c>
      <c r="F43" s="49">
        <v>80.599999999999994</v>
      </c>
      <c r="G43" s="50">
        <f t="shared" si="1"/>
        <v>40.299999999999997</v>
      </c>
      <c r="H43" s="49">
        <f t="shared" si="2"/>
        <v>72.424999999999997</v>
      </c>
      <c r="I43" s="47">
        <v>38</v>
      </c>
      <c r="J43" s="51"/>
    </row>
    <row r="45" spans="1:10" s="5" customFormat="1" ht="18.75">
      <c r="A45" s="5" t="s">
        <v>38</v>
      </c>
      <c r="D45" s="5" t="s">
        <v>39</v>
      </c>
      <c r="F45" s="5" t="s">
        <v>40</v>
      </c>
    </row>
    <row r="46" spans="1:10" s="5" customFormat="1" ht="18.75"/>
    <row r="47" spans="1:10" s="5" customFormat="1" ht="18.75">
      <c r="A47" s="5" t="s">
        <v>41</v>
      </c>
      <c r="F47" s="5" t="s">
        <v>42</v>
      </c>
    </row>
    <row r="48" spans="1:10" s="5" customFormat="1" ht="18.75"/>
    <row r="49" spans="5:9" s="5" customFormat="1" ht="18.75"/>
    <row r="50" spans="5:9" s="5" customFormat="1" ht="21" customHeight="1">
      <c r="E50" s="89">
        <v>43663</v>
      </c>
      <c r="F50" s="90"/>
      <c r="G50" s="90"/>
      <c r="H50" s="90"/>
    </row>
    <row r="51" spans="5:9">
      <c r="I51"/>
    </row>
    <row r="52" spans="5:9">
      <c r="I52"/>
    </row>
    <row r="53" spans="5:9">
      <c r="I53"/>
    </row>
  </sheetData>
  <mergeCells count="6">
    <mergeCell ref="E50:H50"/>
    <mergeCell ref="A1:J1"/>
    <mergeCell ref="A2:J2"/>
    <mergeCell ref="A3:C3"/>
    <mergeCell ref="D3:E3"/>
    <mergeCell ref="F3:G3"/>
  </mergeCells>
  <phoneticPr fontId="11" type="noConversion"/>
  <printOptions horizontalCentered="1"/>
  <pageMargins left="0.70763888888888904" right="0.70763888888888904" top="0.74791666666666701" bottom="0.74791666666666701" header="0.31388888888888899" footer="0.31388888888888899"/>
  <pageSetup paperSize="9"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J42"/>
  <sheetViews>
    <sheetView workbookViewId="0">
      <selection activeCell="L1" sqref="L1:L1048576"/>
    </sheetView>
  </sheetViews>
  <sheetFormatPr defaultColWidth="9" defaultRowHeight="13.5"/>
  <cols>
    <col min="1" max="1" width="11.25" customWidth="1"/>
    <col min="2" max="2" width="13" customWidth="1"/>
    <col min="3" max="3" width="24.125" customWidth="1"/>
    <col min="5" max="5" width="12.125" customWidth="1"/>
    <col min="6" max="6" width="10.375" customWidth="1"/>
    <col min="7" max="7" width="15.125" customWidth="1"/>
    <col min="8" max="8" width="13.5" customWidth="1"/>
    <col min="9" max="9" width="9.875" style="46" customWidth="1"/>
    <col min="10" max="10" width="11.625" customWidth="1"/>
  </cols>
  <sheetData>
    <row r="1" spans="1:10" s="1" customFormat="1" ht="27.75" customHeight="1">
      <c r="A1" s="84" t="s">
        <v>186</v>
      </c>
      <c r="B1" s="84"/>
      <c r="C1" s="84"/>
      <c r="D1" s="84"/>
      <c r="E1" s="84"/>
      <c r="F1" s="84"/>
      <c r="G1" s="84"/>
      <c r="H1" s="84"/>
      <c r="I1" s="84"/>
      <c r="J1" s="84"/>
    </row>
    <row r="2" spans="1:10" s="2" customFormat="1" ht="36.75" customHeight="1">
      <c r="A2" s="85" t="s">
        <v>1</v>
      </c>
      <c r="B2" s="85"/>
      <c r="C2" s="85"/>
      <c r="D2" s="85"/>
      <c r="E2" s="85"/>
      <c r="F2" s="85"/>
      <c r="G2" s="85"/>
      <c r="H2" s="85"/>
      <c r="I2" s="96"/>
      <c r="J2" s="85"/>
    </row>
    <row r="3" spans="1:10" s="3" customFormat="1" ht="21" customHeight="1">
      <c r="A3" s="91" t="s">
        <v>187</v>
      </c>
      <c r="B3" s="91"/>
      <c r="C3" s="91"/>
      <c r="D3" s="88" t="s">
        <v>188</v>
      </c>
      <c r="E3" s="88"/>
      <c r="F3" s="88" t="s">
        <v>189</v>
      </c>
      <c r="G3" s="88"/>
      <c r="H3" s="6"/>
      <c r="I3" s="6"/>
      <c r="J3" s="6"/>
    </row>
    <row r="4" spans="1:10" s="2" customFormat="1" ht="44.25" customHeight="1">
      <c r="A4" s="34" t="s">
        <v>5</v>
      </c>
      <c r="B4" s="34" t="s">
        <v>6</v>
      </c>
      <c r="C4" s="34" t="s">
        <v>7</v>
      </c>
      <c r="D4" s="34" t="s">
        <v>8</v>
      </c>
      <c r="E4" s="34" t="s">
        <v>9</v>
      </c>
      <c r="F4" s="34" t="s">
        <v>10</v>
      </c>
      <c r="G4" s="34" t="s">
        <v>11</v>
      </c>
      <c r="H4" s="34" t="s">
        <v>12</v>
      </c>
      <c r="I4" s="34" t="s">
        <v>13</v>
      </c>
      <c r="J4" s="34" t="s">
        <v>14</v>
      </c>
    </row>
    <row r="5" spans="1:10" s="2" customFormat="1" ht="24" customHeight="1">
      <c r="A5" s="34" t="s">
        <v>15</v>
      </c>
      <c r="B5" s="34" t="s">
        <v>16</v>
      </c>
      <c r="C5" s="34" t="s">
        <v>17</v>
      </c>
      <c r="D5" s="34">
        <v>1</v>
      </c>
      <c r="E5" s="34" t="s">
        <v>18</v>
      </c>
      <c r="F5" s="34">
        <v>3</v>
      </c>
      <c r="G5" s="34" t="s">
        <v>19</v>
      </c>
      <c r="H5" s="34" t="s">
        <v>20</v>
      </c>
      <c r="I5" s="34">
        <v>6</v>
      </c>
      <c r="J5" s="34">
        <v>7</v>
      </c>
    </row>
    <row r="6" spans="1:10" ht="23.25" customHeight="1">
      <c r="A6" s="47" t="s">
        <v>190</v>
      </c>
      <c r="B6" s="25" t="s">
        <v>191</v>
      </c>
      <c r="C6" s="25" t="s">
        <v>387</v>
      </c>
      <c r="D6" s="25" t="s">
        <v>192</v>
      </c>
      <c r="E6" s="48">
        <f t="shared" ref="E6:E35" si="0">D6*0.25</f>
        <v>38</v>
      </c>
      <c r="F6" s="49">
        <v>86.5</v>
      </c>
      <c r="G6" s="50">
        <f t="shared" ref="G6:G35" si="1">F6*0.5</f>
        <v>43.25</v>
      </c>
      <c r="H6" s="49">
        <f t="shared" ref="H6:H35" si="2">E6+G6</f>
        <v>81.25</v>
      </c>
      <c r="I6" s="47">
        <v>1</v>
      </c>
      <c r="J6" s="51" t="s">
        <v>24</v>
      </c>
    </row>
    <row r="7" spans="1:10" ht="23.25" customHeight="1">
      <c r="A7" s="47" t="s">
        <v>190</v>
      </c>
      <c r="B7" s="25" t="s">
        <v>193</v>
      </c>
      <c r="C7" s="25" t="s">
        <v>388</v>
      </c>
      <c r="D7" s="25" t="s">
        <v>149</v>
      </c>
      <c r="E7" s="48">
        <f t="shared" si="0"/>
        <v>35.875</v>
      </c>
      <c r="F7" s="49">
        <v>89.2</v>
      </c>
      <c r="G7" s="50">
        <f t="shared" si="1"/>
        <v>44.6</v>
      </c>
      <c r="H7" s="49">
        <f t="shared" si="2"/>
        <v>80.474999999999994</v>
      </c>
      <c r="I7" s="47">
        <v>2</v>
      </c>
      <c r="J7" s="51" t="s">
        <v>24</v>
      </c>
    </row>
    <row r="8" spans="1:10" ht="23.25" customHeight="1">
      <c r="A8" s="47" t="s">
        <v>190</v>
      </c>
      <c r="B8" s="25" t="s">
        <v>194</v>
      </c>
      <c r="C8" s="25" t="s">
        <v>389</v>
      </c>
      <c r="D8" s="25" t="s">
        <v>195</v>
      </c>
      <c r="E8" s="48">
        <f t="shared" si="0"/>
        <v>35.125</v>
      </c>
      <c r="F8" s="49">
        <v>89.96</v>
      </c>
      <c r="G8" s="50">
        <f t="shared" si="1"/>
        <v>44.98</v>
      </c>
      <c r="H8" s="49">
        <f t="shared" si="2"/>
        <v>80.10499999999999</v>
      </c>
      <c r="I8" s="47">
        <v>3</v>
      </c>
      <c r="J8" s="51" t="s">
        <v>24</v>
      </c>
    </row>
    <row r="9" spans="1:10" ht="23.25" customHeight="1">
      <c r="A9" s="47" t="s">
        <v>190</v>
      </c>
      <c r="B9" s="25" t="s">
        <v>196</v>
      </c>
      <c r="C9" s="25" t="s">
        <v>390</v>
      </c>
      <c r="D9" s="25" t="s">
        <v>143</v>
      </c>
      <c r="E9" s="48">
        <f t="shared" si="0"/>
        <v>35.5</v>
      </c>
      <c r="F9" s="49">
        <v>86.7</v>
      </c>
      <c r="G9" s="50">
        <f t="shared" si="1"/>
        <v>43.35</v>
      </c>
      <c r="H9" s="49">
        <f t="shared" si="2"/>
        <v>78.849999999999994</v>
      </c>
      <c r="I9" s="47">
        <v>4</v>
      </c>
      <c r="J9" s="51" t="s">
        <v>24</v>
      </c>
    </row>
    <row r="10" spans="1:10" ht="23.25" customHeight="1">
      <c r="A10" s="47" t="s">
        <v>190</v>
      </c>
      <c r="B10" s="25" t="s">
        <v>197</v>
      </c>
      <c r="C10" s="25" t="s">
        <v>391</v>
      </c>
      <c r="D10" s="25" t="s">
        <v>198</v>
      </c>
      <c r="E10" s="48">
        <f t="shared" si="0"/>
        <v>33.125</v>
      </c>
      <c r="F10" s="49">
        <v>90.8</v>
      </c>
      <c r="G10" s="50">
        <f t="shared" si="1"/>
        <v>45.4</v>
      </c>
      <c r="H10" s="49">
        <f t="shared" si="2"/>
        <v>78.525000000000006</v>
      </c>
      <c r="I10" s="47">
        <v>5</v>
      </c>
      <c r="J10" s="51" t="s">
        <v>24</v>
      </c>
    </row>
    <row r="11" spans="1:10" ht="23.25" customHeight="1">
      <c r="A11" s="47" t="s">
        <v>190</v>
      </c>
      <c r="B11" s="25" t="s">
        <v>199</v>
      </c>
      <c r="C11" s="25" t="s">
        <v>392</v>
      </c>
      <c r="D11" s="25" t="s">
        <v>198</v>
      </c>
      <c r="E11" s="48">
        <f t="shared" si="0"/>
        <v>33.125</v>
      </c>
      <c r="F11" s="49">
        <v>90.4</v>
      </c>
      <c r="G11" s="50">
        <f t="shared" si="1"/>
        <v>45.2</v>
      </c>
      <c r="H11" s="49">
        <f t="shared" si="2"/>
        <v>78.325000000000003</v>
      </c>
      <c r="I11" s="47">
        <v>6</v>
      </c>
      <c r="J11" s="51" t="s">
        <v>24</v>
      </c>
    </row>
    <row r="12" spans="1:10" ht="23.25" customHeight="1">
      <c r="A12" s="47" t="s">
        <v>190</v>
      </c>
      <c r="B12" s="25" t="s">
        <v>200</v>
      </c>
      <c r="C12" s="25" t="s">
        <v>393</v>
      </c>
      <c r="D12" s="25" t="s">
        <v>153</v>
      </c>
      <c r="E12" s="48">
        <f t="shared" si="0"/>
        <v>34.25</v>
      </c>
      <c r="F12" s="49">
        <v>87.8</v>
      </c>
      <c r="G12" s="50">
        <f t="shared" si="1"/>
        <v>43.9</v>
      </c>
      <c r="H12" s="49">
        <f t="shared" si="2"/>
        <v>78.150000000000006</v>
      </c>
      <c r="I12" s="47">
        <v>7</v>
      </c>
      <c r="J12" s="51" t="s">
        <v>24</v>
      </c>
    </row>
    <row r="13" spans="1:10" ht="23.25" customHeight="1">
      <c r="A13" s="47" t="s">
        <v>190</v>
      </c>
      <c r="B13" s="25" t="s">
        <v>201</v>
      </c>
      <c r="C13" s="25" t="s">
        <v>394</v>
      </c>
      <c r="D13" s="25" t="s">
        <v>202</v>
      </c>
      <c r="E13" s="48">
        <f t="shared" si="0"/>
        <v>33.875</v>
      </c>
      <c r="F13" s="49">
        <v>87.9</v>
      </c>
      <c r="G13" s="50">
        <f t="shared" si="1"/>
        <v>43.95</v>
      </c>
      <c r="H13" s="49">
        <f t="shared" si="2"/>
        <v>77.825000000000003</v>
      </c>
      <c r="I13" s="47">
        <v>8</v>
      </c>
      <c r="J13" s="51" t="s">
        <v>24</v>
      </c>
    </row>
    <row r="14" spans="1:10" ht="23.25" customHeight="1">
      <c r="A14" s="47" t="s">
        <v>190</v>
      </c>
      <c r="B14" s="25" t="s">
        <v>203</v>
      </c>
      <c r="C14" s="25" t="s">
        <v>395</v>
      </c>
      <c r="D14" s="25" t="s">
        <v>170</v>
      </c>
      <c r="E14" s="48">
        <f t="shared" si="0"/>
        <v>32.25</v>
      </c>
      <c r="F14" s="49">
        <v>89.8</v>
      </c>
      <c r="G14" s="50">
        <f t="shared" si="1"/>
        <v>44.9</v>
      </c>
      <c r="H14" s="49">
        <f t="shared" si="2"/>
        <v>77.150000000000006</v>
      </c>
      <c r="I14" s="47">
        <v>9</v>
      </c>
      <c r="J14" s="51" t="s">
        <v>24</v>
      </c>
    </row>
    <row r="15" spans="1:10" ht="23.25" customHeight="1">
      <c r="A15" s="47" t="s">
        <v>190</v>
      </c>
      <c r="B15" s="25" t="s">
        <v>204</v>
      </c>
      <c r="C15" s="25" t="s">
        <v>396</v>
      </c>
      <c r="D15" s="25" t="s">
        <v>205</v>
      </c>
      <c r="E15" s="48">
        <f t="shared" si="0"/>
        <v>33.375</v>
      </c>
      <c r="F15" s="49">
        <v>87.3</v>
      </c>
      <c r="G15" s="50">
        <f t="shared" si="1"/>
        <v>43.65</v>
      </c>
      <c r="H15" s="49">
        <f t="shared" si="2"/>
        <v>77.025000000000006</v>
      </c>
      <c r="I15" s="47">
        <v>10</v>
      </c>
      <c r="J15" s="51" t="s">
        <v>24</v>
      </c>
    </row>
    <row r="16" spans="1:10" ht="23.25" customHeight="1">
      <c r="A16" s="47" t="s">
        <v>190</v>
      </c>
      <c r="B16" s="25" t="s">
        <v>206</v>
      </c>
      <c r="C16" s="25" t="s">
        <v>397</v>
      </c>
      <c r="D16" s="25" t="s">
        <v>168</v>
      </c>
      <c r="E16" s="48">
        <f t="shared" si="0"/>
        <v>32.625</v>
      </c>
      <c r="F16" s="49">
        <v>87.6</v>
      </c>
      <c r="G16" s="50">
        <f t="shared" si="1"/>
        <v>43.8</v>
      </c>
      <c r="H16" s="49">
        <f t="shared" si="2"/>
        <v>76.424999999999997</v>
      </c>
      <c r="I16" s="47">
        <v>11</v>
      </c>
      <c r="J16" s="51" t="s">
        <v>24</v>
      </c>
    </row>
    <row r="17" spans="1:10" ht="23.25" customHeight="1">
      <c r="A17" s="47" t="s">
        <v>190</v>
      </c>
      <c r="B17" s="25" t="s">
        <v>207</v>
      </c>
      <c r="C17" s="25" t="s">
        <v>398</v>
      </c>
      <c r="D17" s="25" t="s">
        <v>208</v>
      </c>
      <c r="E17" s="48">
        <f t="shared" si="0"/>
        <v>33</v>
      </c>
      <c r="F17" s="49">
        <v>86.2</v>
      </c>
      <c r="G17" s="50">
        <f t="shared" si="1"/>
        <v>43.1</v>
      </c>
      <c r="H17" s="49">
        <f t="shared" si="2"/>
        <v>76.099999999999994</v>
      </c>
      <c r="I17" s="47">
        <v>12</v>
      </c>
      <c r="J17" s="51" t="s">
        <v>24</v>
      </c>
    </row>
    <row r="18" spans="1:10" ht="23.25" customHeight="1">
      <c r="A18" s="47" t="s">
        <v>190</v>
      </c>
      <c r="B18" s="25" t="s">
        <v>209</v>
      </c>
      <c r="C18" s="25" t="s">
        <v>399</v>
      </c>
      <c r="D18" s="25" t="s">
        <v>166</v>
      </c>
      <c r="E18" s="48">
        <f t="shared" si="0"/>
        <v>32.125</v>
      </c>
      <c r="F18" s="49">
        <v>87.64</v>
      </c>
      <c r="G18" s="50">
        <f t="shared" si="1"/>
        <v>43.82</v>
      </c>
      <c r="H18" s="49">
        <f t="shared" si="2"/>
        <v>75.944999999999993</v>
      </c>
      <c r="I18" s="47">
        <v>13</v>
      </c>
      <c r="J18" s="51" t="s">
        <v>24</v>
      </c>
    </row>
    <row r="19" spans="1:10" ht="23.25" customHeight="1">
      <c r="A19" s="47" t="s">
        <v>190</v>
      </c>
      <c r="B19" s="25" t="s">
        <v>210</v>
      </c>
      <c r="C19" s="25" t="s">
        <v>400</v>
      </c>
      <c r="D19" s="25" t="s">
        <v>184</v>
      </c>
      <c r="E19" s="48">
        <f t="shared" si="0"/>
        <v>31.875</v>
      </c>
      <c r="F19" s="49">
        <v>87.8</v>
      </c>
      <c r="G19" s="50">
        <f t="shared" si="1"/>
        <v>43.9</v>
      </c>
      <c r="H19" s="49">
        <f t="shared" si="2"/>
        <v>75.775000000000006</v>
      </c>
      <c r="I19" s="47">
        <v>14</v>
      </c>
      <c r="J19" s="51" t="s">
        <v>24</v>
      </c>
    </row>
    <row r="20" spans="1:10" ht="23.25" customHeight="1">
      <c r="A20" s="47" t="s">
        <v>190</v>
      </c>
      <c r="B20" s="25" t="s">
        <v>211</v>
      </c>
      <c r="C20" s="25" t="s">
        <v>401</v>
      </c>
      <c r="D20" s="25" t="s">
        <v>166</v>
      </c>
      <c r="E20" s="48">
        <f t="shared" si="0"/>
        <v>32.125</v>
      </c>
      <c r="F20" s="49">
        <v>87.2</v>
      </c>
      <c r="G20" s="50">
        <f t="shared" si="1"/>
        <v>43.6</v>
      </c>
      <c r="H20" s="49">
        <f t="shared" si="2"/>
        <v>75.724999999999994</v>
      </c>
      <c r="I20" s="47">
        <v>15</v>
      </c>
      <c r="J20" s="51" t="s">
        <v>24</v>
      </c>
    </row>
    <row r="21" spans="1:10" ht="23.25" customHeight="1">
      <c r="A21" s="47" t="s">
        <v>190</v>
      </c>
      <c r="B21" s="25" t="s">
        <v>212</v>
      </c>
      <c r="C21" s="25" t="s">
        <v>402</v>
      </c>
      <c r="D21" s="25" t="s">
        <v>164</v>
      </c>
      <c r="E21" s="48">
        <f t="shared" si="0"/>
        <v>32.75</v>
      </c>
      <c r="F21" s="49">
        <v>85.84</v>
      </c>
      <c r="G21" s="50">
        <f t="shared" si="1"/>
        <v>42.92</v>
      </c>
      <c r="H21" s="49">
        <f t="shared" si="2"/>
        <v>75.67</v>
      </c>
      <c r="I21" s="47">
        <v>16</v>
      </c>
      <c r="J21" s="51"/>
    </row>
    <row r="22" spans="1:10" ht="23.25" customHeight="1">
      <c r="A22" s="47" t="s">
        <v>190</v>
      </c>
      <c r="B22" s="25" t="s">
        <v>213</v>
      </c>
      <c r="C22" s="25" t="s">
        <v>403</v>
      </c>
      <c r="D22" s="25" t="s">
        <v>214</v>
      </c>
      <c r="E22" s="48">
        <f t="shared" si="0"/>
        <v>31.375</v>
      </c>
      <c r="F22" s="49">
        <v>87.8</v>
      </c>
      <c r="G22" s="50">
        <f t="shared" si="1"/>
        <v>43.9</v>
      </c>
      <c r="H22" s="49">
        <f t="shared" si="2"/>
        <v>75.275000000000006</v>
      </c>
      <c r="I22" s="47">
        <v>17</v>
      </c>
      <c r="J22" s="51"/>
    </row>
    <row r="23" spans="1:10" ht="23.25" customHeight="1">
      <c r="A23" s="47" t="s">
        <v>190</v>
      </c>
      <c r="B23" s="25" t="s">
        <v>215</v>
      </c>
      <c r="C23" s="25" t="s">
        <v>404</v>
      </c>
      <c r="D23" s="25" t="s">
        <v>162</v>
      </c>
      <c r="E23" s="48">
        <f t="shared" si="0"/>
        <v>31.25</v>
      </c>
      <c r="F23" s="49">
        <v>87.48</v>
      </c>
      <c r="G23" s="50">
        <f t="shared" si="1"/>
        <v>43.74</v>
      </c>
      <c r="H23" s="49">
        <f t="shared" si="2"/>
        <v>74.990000000000009</v>
      </c>
      <c r="I23" s="47">
        <v>18</v>
      </c>
      <c r="J23" s="51"/>
    </row>
    <row r="24" spans="1:10" ht="23.25" customHeight="1">
      <c r="A24" s="47" t="s">
        <v>190</v>
      </c>
      <c r="B24" s="25" t="s">
        <v>216</v>
      </c>
      <c r="C24" s="25" t="s">
        <v>405</v>
      </c>
      <c r="D24" s="25" t="s">
        <v>184</v>
      </c>
      <c r="E24" s="48">
        <f t="shared" si="0"/>
        <v>31.875</v>
      </c>
      <c r="F24" s="49">
        <v>85.2</v>
      </c>
      <c r="G24" s="50">
        <f t="shared" si="1"/>
        <v>42.6</v>
      </c>
      <c r="H24" s="49">
        <f t="shared" si="2"/>
        <v>74.474999999999994</v>
      </c>
      <c r="I24" s="47">
        <v>19</v>
      </c>
      <c r="J24" s="51"/>
    </row>
    <row r="25" spans="1:10" ht="23.25" customHeight="1">
      <c r="A25" s="47" t="s">
        <v>190</v>
      </c>
      <c r="B25" s="25" t="s">
        <v>217</v>
      </c>
      <c r="C25" s="25" t="s">
        <v>406</v>
      </c>
      <c r="D25" s="25" t="s">
        <v>218</v>
      </c>
      <c r="E25" s="48">
        <f t="shared" si="0"/>
        <v>31.5</v>
      </c>
      <c r="F25" s="49">
        <v>85.3</v>
      </c>
      <c r="G25" s="50">
        <f t="shared" si="1"/>
        <v>42.65</v>
      </c>
      <c r="H25" s="49">
        <f t="shared" si="2"/>
        <v>74.150000000000006</v>
      </c>
      <c r="I25" s="47">
        <v>20</v>
      </c>
      <c r="J25" s="51"/>
    </row>
    <row r="26" spans="1:10" ht="23.25" customHeight="1">
      <c r="A26" s="47" t="s">
        <v>190</v>
      </c>
      <c r="B26" s="25" t="s">
        <v>219</v>
      </c>
      <c r="C26" s="25" t="s">
        <v>407</v>
      </c>
      <c r="D26" s="25" t="s">
        <v>220</v>
      </c>
      <c r="E26" s="48">
        <f t="shared" si="0"/>
        <v>30.625</v>
      </c>
      <c r="F26" s="49">
        <v>86.5</v>
      </c>
      <c r="G26" s="50">
        <f t="shared" si="1"/>
        <v>43.25</v>
      </c>
      <c r="H26" s="49">
        <f t="shared" si="2"/>
        <v>73.875</v>
      </c>
      <c r="I26" s="47">
        <v>21</v>
      </c>
      <c r="J26" s="51"/>
    </row>
    <row r="27" spans="1:10" ht="23.25" customHeight="1">
      <c r="A27" s="47" t="s">
        <v>190</v>
      </c>
      <c r="B27" s="25" t="s">
        <v>221</v>
      </c>
      <c r="C27" s="25" t="s">
        <v>408</v>
      </c>
      <c r="D27" s="25" t="s">
        <v>222</v>
      </c>
      <c r="E27" s="48">
        <f t="shared" si="0"/>
        <v>28.75</v>
      </c>
      <c r="F27" s="49">
        <v>90.1</v>
      </c>
      <c r="G27" s="50">
        <f t="shared" si="1"/>
        <v>45.05</v>
      </c>
      <c r="H27" s="49">
        <f t="shared" si="2"/>
        <v>73.8</v>
      </c>
      <c r="I27" s="47">
        <v>22</v>
      </c>
      <c r="J27" s="51"/>
    </row>
    <row r="28" spans="1:10" ht="23.25" customHeight="1">
      <c r="A28" s="47" t="s">
        <v>190</v>
      </c>
      <c r="B28" s="25" t="s">
        <v>223</v>
      </c>
      <c r="C28" s="25" t="s">
        <v>409</v>
      </c>
      <c r="D28" s="25" t="s">
        <v>224</v>
      </c>
      <c r="E28" s="48">
        <f t="shared" si="0"/>
        <v>30.125</v>
      </c>
      <c r="F28" s="49">
        <v>87</v>
      </c>
      <c r="G28" s="50">
        <f t="shared" si="1"/>
        <v>43.5</v>
      </c>
      <c r="H28" s="49">
        <f t="shared" si="2"/>
        <v>73.625</v>
      </c>
      <c r="I28" s="47">
        <v>23</v>
      </c>
      <c r="J28" s="51"/>
    </row>
    <row r="29" spans="1:10" ht="23.25" customHeight="1">
      <c r="A29" s="47" t="s">
        <v>190</v>
      </c>
      <c r="B29" s="25" t="s">
        <v>225</v>
      </c>
      <c r="C29" s="25" t="s">
        <v>410</v>
      </c>
      <c r="D29" s="25" t="s">
        <v>220</v>
      </c>
      <c r="E29" s="48">
        <f t="shared" si="0"/>
        <v>30.625</v>
      </c>
      <c r="F29" s="49">
        <v>84.8</v>
      </c>
      <c r="G29" s="50">
        <f t="shared" si="1"/>
        <v>42.4</v>
      </c>
      <c r="H29" s="49">
        <f t="shared" si="2"/>
        <v>73.025000000000006</v>
      </c>
      <c r="I29" s="47">
        <v>24</v>
      </c>
      <c r="J29" s="51"/>
    </row>
    <row r="30" spans="1:10" ht="23.25" customHeight="1">
      <c r="A30" s="47" t="s">
        <v>190</v>
      </c>
      <c r="B30" s="25" t="s">
        <v>226</v>
      </c>
      <c r="C30" s="25" t="s">
        <v>411</v>
      </c>
      <c r="D30" s="25" t="s">
        <v>227</v>
      </c>
      <c r="E30" s="48">
        <f t="shared" si="0"/>
        <v>28.375</v>
      </c>
      <c r="F30" s="49">
        <v>88.3</v>
      </c>
      <c r="G30" s="50">
        <f t="shared" si="1"/>
        <v>44.15</v>
      </c>
      <c r="H30" s="49">
        <f t="shared" si="2"/>
        <v>72.525000000000006</v>
      </c>
      <c r="I30" s="47">
        <v>25</v>
      </c>
      <c r="J30" s="51"/>
    </row>
    <row r="31" spans="1:10" ht="23.25" customHeight="1">
      <c r="A31" s="47" t="s">
        <v>190</v>
      </c>
      <c r="B31" s="25" t="s">
        <v>228</v>
      </c>
      <c r="C31" s="25" t="s">
        <v>412</v>
      </c>
      <c r="D31" s="25" t="s">
        <v>229</v>
      </c>
      <c r="E31" s="48">
        <f t="shared" si="0"/>
        <v>29.625</v>
      </c>
      <c r="F31" s="49">
        <v>83.4</v>
      </c>
      <c r="G31" s="50">
        <f t="shared" si="1"/>
        <v>41.7</v>
      </c>
      <c r="H31" s="49">
        <f t="shared" si="2"/>
        <v>71.325000000000003</v>
      </c>
      <c r="I31" s="47">
        <v>26</v>
      </c>
      <c r="J31" s="51"/>
    </row>
    <row r="32" spans="1:10" ht="23.25" customHeight="1">
      <c r="A32" s="47" t="s">
        <v>190</v>
      </c>
      <c r="B32" s="25" t="s">
        <v>230</v>
      </c>
      <c r="C32" s="25" t="s">
        <v>413</v>
      </c>
      <c r="D32" s="25" t="s">
        <v>231</v>
      </c>
      <c r="E32" s="48">
        <f t="shared" si="0"/>
        <v>28.875</v>
      </c>
      <c r="F32" s="49">
        <v>81.2</v>
      </c>
      <c r="G32" s="50">
        <f t="shared" si="1"/>
        <v>40.6</v>
      </c>
      <c r="H32" s="49">
        <f t="shared" si="2"/>
        <v>69.474999999999994</v>
      </c>
      <c r="I32" s="47">
        <v>27</v>
      </c>
      <c r="J32" s="51"/>
    </row>
    <row r="33" spans="1:10" ht="23.25" customHeight="1">
      <c r="A33" s="47" t="s">
        <v>190</v>
      </c>
      <c r="B33" s="25" t="s">
        <v>232</v>
      </c>
      <c r="C33" s="25" t="s">
        <v>414</v>
      </c>
      <c r="D33" s="25" t="s">
        <v>227</v>
      </c>
      <c r="E33" s="48">
        <f t="shared" si="0"/>
        <v>28.375</v>
      </c>
      <c r="F33" s="49">
        <v>77.2</v>
      </c>
      <c r="G33" s="50">
        <f t="shared" si="1"/>
        <v>38.6</v>
      </c>
      <c r="H33" s="49">
        <f t="shared" si="2"/>
        <v>66.974999999999994</v>
      </c>
      <c r="I33" s="47">
        <v>28</v>
      </c>
      <c r="J33" s="51"/>
    </row>
    <row r="34" spans="1:10" ht="23.25" customHeight="1">
      <c r="A34" s="47" t="s">
        <v>190</v>
      </c>
      <c r="B34" s="25" t="s">
        <v>233</v>
      </c>
      <c r="C34" s="25" t="s">
        <v>415</v>
      </c>
      <c r="D34" s="25" t="s">
        <v>234</v>
      </c>
      <c r="E34" s="48">
        <f t="shared" si="0"/>
        <v>26.125</v>
      </c>
      <c r="F34" s="49">
        <v>80.900000000000006</v>
      </c>
      <c r="G34" s="50">
        <f t="shared" si="1"/>
        <v>40.450000000000003</v>
      </c>
      <c r="H34" s="49">
        <f t="shared" si="2"/>
        <v>66.575000000000003</v>
      </c>
      <c r="I34" s="47">
        <v>29</v>
      </c>
      <c r="J34" s="51"/>
    </row>
    <row r="35" spans="1:10" ht="23.25" customHeight="1">
      <c r="A35" s="47" t="s">
        <v>190</v>
      </c>
      <c r="B35" s="25" t="s">
        <v>235</v>
      </c>
      <c r="C35" s="25" t="s">
        <v>416</v>
      </c>
      <c r="D35" s="25" t="s">
        <v>236</v>
      </c>
      <c r="E35" s="48">
        <f t="shared" si="0"/>
        <v>26.5</v>
      </c>
      <c r="F35" s="49">
        <v>74</v>
      </c>
      <c r="G35" s="50">
        <f t="shared" si="1"/>
        <v>37</v>
      </c>
      <c r="H35" s="49">
        <f t="shared" si="2"/>
        <v>63.5</v>
      </c>
      <c r="I35" s="47">
        <v>30</v>
      </c>
      <c r="J35" s="51"/>
    </row>
    <row r="36" spans="1:10" ht="15" customHeight="1"/>
    <row r="37" spans="1:10" s="5" customFormat="1" ht="15" customHeight="1">
      <c r="A37" s="5" t="s">
        <v>38</v>
      </c>
      <c r="D37" s="5" t="s">
        <v>39</v>
      </c>
      <c r="F37" s="5" t="s">
        <v>40</v>
      </c>
      <c r="I37" s="52"/>
    </row>
    <row r="38" spans="1:10" s="5" customFormat="1" ht="15" customHeight="1">
      <c r="I38" s="52"/>
    </row>
    <row r="39" spans="1:10" s="5" customFormat="1" ht="15" customHeight="1">
      <c r="A39" s="5" t="s">
        <v>41</v>
      </c>
      <c r="F39" s="5" t="s">
        <v>42</v>
      </c>
      <c r="I39" s="52"/>
    </row>
    <row r="40" spans="1:10" s="5" customFormat="1" ht="18.75">
      <c r="I40" s="52"/>
    </row>
    <row r="41" spans="1:10" s="5" customFormat="1" ht="18.75">
      <c r="I41" s="52"/>
    </row>
    <row r="42" spans="1:10" s="5" customFormat="1" ht="21" customHeight="1">
      <c r="E42" s="89">
        <v>43663</v>
      </c>
      <c r="F42" s="90"/>
      <c r="G42" s="90"/>
      <c r="H42" s="90"/>
      <c r="I42" s="52"/>
    </row>
  </sheetData>
  <mergeCells count="6">
    <mergeCell ref="E42:H42"/>
    <mergeCell ref="A1:J1"/>
    <mergeCell ref="A2:J2"/>
    <mergeCell ref="A3:C3"/>
    <mergeCell ref="D3:E3"/>
    <mergeCell ref="F3:G3"/>
  </mergeCells>
  <phoneticPr fontId="11" type="noConversion"/>
  <printOptions horizontalCentered="1"/>
  <pageMargins left="0.70833333333333304" right="0.70833333333333304" top="1.0249999999999999" bottom="1.0194444439999999" header="0.156944444444444" footer="0.65"/>
  <pageSetup paperSize="9"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J27"/>
  <sheetViews>
    <sheetView workbookViewId="0">
      <selection activeCell="L1" sqref="L1:L1048576"/>
    </sheetView>
  </sheetViews>
  <sheetFormatPr defaultRowHeight="13.5"/>
  <cols>
    <col min="1" max="1" width="10.125" customWidth="1"/>
    <col min="3" max="3" width="24.125" customWidth="1"/>
    <col min="4" max="4" width="10.375" customWidth="1"/>
    <col min="5" max="5" width="14.625" customWidth="1"/>
    <col min="6" max="6" width="11.125" customWidth="1"/>
    <col min="7" max="8" width="12.5" customWidth="1"/>
    <col min="9" max="9" width="10.5" customWidth="1"/>
    <col min="10" max="10" width="12.5" customWidth="1"/>
  </cols>
  <sheetData>
    <row r="1" spans="1:10" s="1" customFormat="1" ht="27.75" customHeight="1">
      <c r="A1" s="84" t="s">
        <v>237</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86" t="s">
        <v>238</v>
      </c>
      <c r="B3" s="86"/>
      <c r="C3" s="86"/>
      <c r="D3" s="87" t="s">
        <v>239</v>
      </c>
      <c r="E3" s="87"/>
      <c r="F3" s="88" t="s">
        <v>240</v>
      </c>
      <c r="G3" s="88"/>
      <c r="H3" s="6"/>
      <c r="I3" s="6"/>
      <c r="J3" s="6"/>
    </row>
    <row r="4" spans="1:10" s="2" customFormat="1" ht="44.25" customHeight="1">
      <c r="A4" s="34" t="s">
        <v>5</v>
      </c>
      <c r="B4" s="34" t="s">
        <v>6</v>
      </c>
      <c r="C4" s="34" t="s">
        <v>7</v>
      </c>
      <c r="D4" s="34" t="s">
        <v>8</v>
      </c>
      <c r="E4" s="34" t="s">
        <v>9</v>
      </c>
      <c r="F4" s="34" t="s">
        <v>10</v>
      </c>
      <c r="G4" s="34" t="s">
        <v>11</v>
      </c>
      <c r="H4" s="34" t="s">
        <v>12</v>
      </c>
      <c r="I4" s="34" t="s">
        <v>13</v>
      </c>
      <c r="J4" s="34" t="s">
        <v>14</v>
      </c>
    </row>
    <row r="5" spans="1:10" s="2" customFormat="1" ht="30.75" customHeight="1">
      <c r="A5" s="34" t="s">
        <v>15</v>
      </c>
      <c r="B5" s="34" t="s">
        <v>16</v>
      </c>
      <c r="C5" s="34" t="s">
        <v>17</v>
      </c>
      <c r="D5" s="34">
        <v>1</v>
      </c>
      <c r="E5" s="34" t="s">
        <v>18</v>
      </c>
      <c r="F5" s="34">
        <v>3</v>
      </c>
      <c r="G5" s="34" t="s">
        <v>19</v>
      </c>
      <c r="H5" s="34" t="s">
        <v>20</v>
      </c>
      <c r="I5" s="34">
        <v>6</v>
      </c>
      <c r="J5" s="34">
        <v>7</v>
      </c>
    </row>
    <row r="6" spans="1:10" ht="30.75" customHeight="1">
      <c r="A6" s="35" t="s">
        <v>241</v>
      </c>
      <c r="B6" s="12" t="s">
        <v>242</v>
      </c>
      <c r="C6" s="12" t="s">
        <v>291</v>
      </c>
      <c r="D6" s="12" t="s">
        <v>243</v>
      </c>
      <c r="E6" s="36">
        <f t="shared" ref="E6:E20" si="0">D6*0.25</f>
        <v>36.25</v>
      </c>
      <c r="F6" s="37">
        <v>83.31</v>
      </c>
      <c r="G6" s="38">
        <f t="shared" ref="G6:G20" si="1">F6*0.5</f>
        <v>41.655000000000001</v>
      </c>
      <c r="H6" s="37">
        <f t="shared" ref="H6:H20" si="2">E6+G6</f>
        <v>77.905000000000001</v>
      </c>
      <c r="I6" s="35">
        <v>1</v>
      </c>
      <c r="J6" s="35" t="s">
        <v>24</v>
      </c>
    </row>
    <row r="7" spans="1:10" ht="30.75" customHeight="1">
      <c r="A7" s="35" t="s">
        <v>241</v>
      </c>
      <c r="B7" s="12" t="s">
        <v>244</v>
      </c>
      <c r="C7" s="12" t="s">
        <v>292</v>
      </c>
      <c r="D7" s="12" t="s">
        <v>245</v>
      </c>
      <c r="E7" s="36">
        <f t="shared" si="0"/>
        <v>34.375</v>
      </c>
      <c r="F7" s="37">
        <v>84.23</v>
      </c>
      <c r="G7" s="38">
        <f t="shared" si="1"/>
        <v>42.115000000000002</v>
      </c>
      <c r="H7" s="37">
        <f t="shared" si="2"/>
        <v>76.490000000000009</v>
      </c>
      <c r="I7" s="35">
        <v>2</v>
      </c>
      <c r="J7" s="35" t="s">
        <v>24</v>
      </c>
    </row>
    <row r="8" spans="1:10" ht="30.75" customHeight="1">
      <c r="A8" s="35" t="s">
        <v>241</v>
      </c>
      <c r="B8" s="12" t="s">
        <v>246</v>
      </c>
      <c r="C8" s="12" t="s">
        <v>293</v>
      </c>
      <c r="D8" s="12" t="s">
        <v>34</v>
      </c>
      <c r="E8" s="36">
        <f t="shared" si="0"/>
        <v>32.375</v>
      </c>
      <c r="F8" s="37">
        <v>87.48</v>
      </c>
      <c r="G8" s="38">
        <f t="shared" si="1"/>
        <v>43.74</v>
      </c>
      <c r="H8" s="37">
        <f t="shared" si="2"/>
        <v>76.115000000000009</v>
      </c>
      <c r="I8" s="35">
        <v>3</v>
      </c>
      <c r="J8" s="35" t="s">
        <v>24</v>
      </c>
    </row>
    <row r="9" spans="1:10" ht="30.75" customHeight="1">
      <c r="A9" s="35" t="s">
        <v>241</v>
      </c>
      <c r="B9" s="12" t="s">
        <v>247</v>
      </c>
      <c r="C9" s="12" t="s">
        <v>294</v>
      </c>
      <c r="D9" s="12" t="s">
        <v>248</v>
      </c>
      <c r="E9" s="36">
        <f t="shared" si="0"/>
        <v>33.5</v>
      </c>
      <c r="F9" s="37">
        <v>84.97</v>
      </c>
      <c r="G9" s="38">
        <f t="shared" si="1"/>
        <v>42.484999999999999</v>
      </c>
      <c r="H9" s="37">
        <f t="shared" si="2"/>
        <v>75.984999999999999</v>
      </c>
      <c r="I9" s="35">
        <v>4</v>
      </c>
      <c r="J9" s="35" t="s">
        <v>24</v>
      </c>
    </row>
    <row r="10" spans="1:10" ht="30.75" customHeight="1">
      <c r="A10" s="35" t="s">
        <v>241</v>
      </c>
      <c r="B10" s="12" t="s">
        <v>249</v>
      </c>
      <c r="C10" s="12" t="s">
        <v>295</v>
      </c>
      <c r="D10" s="12" t="s">
        <v>32</v>
      </c>
      <c r="E10" s="36">
        <f t="shared" si="0"/>
        <v>29.5</v>
      </c>
      <c r="F10" s="37">
        <v>83.27</v>
      </c>
      <c r="G10" s="38">
        <f t="shared" si="1"/>
        <v>41.634999999999998</v>
      </c>
      <c r="H10" s="37">
        <f t="shared" si="2"/>
        <v>71.134999999999991</v>
      </c>
      <c r="I10" s="35">
        <v>5</v>
      </c>
      <c r="J10" s="35" t="s">
        <v>24</v>
      </c>
    </row>
    <row r="11" spans="1:10" ht="30.75" customHeight="1">
      <c r="A11" s="35" t="s">
        <v>241</v>
      </c>
      <c r="B11" s="12" t="s">
        <v>250</v>
      </c>
      <c r="C11" s="12" t="s">
        <v>296</v>
      </c>
      <c r="D11" s="12" t="s">
        <v>251</v>
      </c>
      <c r="E11" s="36">
        <f t="shared" si="0"/>
        <v>28</v>
      </c>
      <c r="F11" s="37">
        <v>85.29</v>
      </c>
      <c r="G11" s="38">
        <f t="shared" si="1"/>
        <v>42.645000000000003</v>
      </c>
      <c r="H11" s="37">
        <f t="shared" si="2"/>
        <v>70.64500000000001</v>
      </c>
      <c r="I11" s="35">
        <v>6</v>
      </c>
      <c r="J11" s="35" t="s">
        <v>24</v>
      </c>
    </row>
    <row r="12" spans="1:10" ht="30.75" customHeight="1">
      <c r="A12" s="35" t="s">
        <v>241</v>
      </c>
      <c r="B12" s="12" t="s">
        <v>252</v>
      </c>
      <c r="C12" s="12" t="s">
        <v>297</v>
      </c>
      <c r="D12" s="12" t="s">
        <v>253</v>
      </c>
      <c r="E12" s="36">
        <f t="shared" si="0"/>
        <v>27.75</v>
      </c>
      <c r="F12" s="37">
        <v>84.77</v>
      </c>
      <c r="G12" s="38">
        <f t="shared" si="1"/>
        <v>42.384999999999998</v>
      </c>
      <c r="H12" s="37">
        <f t="shared" si="2"/>
        <v>70.134999999999991</v>
      </c>
      <c r="I12" s="35">
        <v>7</v>
      </c>
      <c r="J12" s="45"/>
    </row>
    <row r="13" spans="1:10" ht="30.75" customHeight="1">
      <c r="A13" s="35" t="s">
        <v>241</v>
      </c>
      <c r="B13" s="12" t="s">
        <v>254</v>
      </c>
      <c r="C13" s="12" t="s">
        <v>298</v>
      </c>
      <c r="D13" s="12" t="s">
        <v>255</v>
      </c>
      <c r="E13" s="36">
        <f t="shared" si="0"/>
        <v>26.25</v>
      </c>
      <c r="F13" s="37">
        <v>84.72</v>
      </c>
      <c r="G13" s="38">
        <f t="shared" si="1"/>
        <v>42.36</v>
      </c>
      <c r="H13" s="37">
        <f t="shared" si="2"/>
        <v>68.61</v>
      </c>
      <c r="I13" s="35">
        <v>8</v>
      </c>
      <c r="J13" s="45"/>
    </row>
    <row r="14" spans="1:10" ht="30.75" customHeight="1">
      <c r="A14" s="35" t="s">
        <v>241</v>
      </c>
      <c r="B14" s="12" t="s">
        <v>256</v>
      </c>
      <c r="C14" s="12" t="s">
        <v>299</v>
      </c>
      <c r="D14" s="12" t="s">
        <v>257</v>
      </c>
      <c r="E14" s="36">
        <f t="shared" si="0"/>
        <v>24.5</v>
      </c>
      <c r="F14" s="37">
        <v>86.85</v>
      </c>
      <c r="G14" s="38">
        <f t="shared" si="1"/>
        <v>43.424999999999997</v>
      </c>
      <c r="H14" s="37">
        <f t="shared" si="2"/>
        <v>67.924999999999997</v>
      </c>
      <c r="I14" s="35">
        <v>9</v>
      </c>
      <c r="J14" s="45"/>
    </row>
    <row r="15" spans="1:10" ht="30.75" customHeight="1">
      <c r="A15" s="35" t="s">
        <v>241</v>
      </c>
      <c r="B15" s="12" t="s">
        <v>258</v>
      </c>
      <c r="C15" s="12" t="s">
        <v>300</v>
      </c>
      <c r="D15" s="12" t="s">
        <v>259</v>
      </c>
      <c r="E15" s="36">
        <f t="shared" si="0"/>
        <v>24.125</v>
      </c>
      <c r="F15" s="37">
        <v>82.3</v>
      </c>
      <c r="G15" s="38">
        <f t="shared" si="1"/>
        <v>41.15</v>
      </c>
      <c r="H15" s="37">
        <f t="shared" si="2"/>
        <v>65.275000000000006</v>
      </c>
      <c r="I15" s="35">
        <v>10</v>
      </c>
      <c r="J15" s="45"/>
    </row>
    <row r="16" spans="1:10" ht="30.75" customHeight="1">
      <c r="A16" s="35" t="s">
        <v>241</v>
      </c>
      <c r="B16" s="12" t="s">
        <v>260</v>
      </c>
      <c r="C16" s="12" t="s">
        <v>301</v>
      </c>
      <c r="D16" s="12" t="s">
        <v>261</v>
      </c>
      <c r="E16" s="36">
        <f t="shared" si="0"/>
        <v>25.75</v>
      </c>
      <c r="F16" s="37">
        <v>75.47</v>
      </c>
      <c r="G16" s="38">
        <f t="shared" si="1"/>
        <v>37.734999999999999</v>
      </c>
      <c r="H16" s="37">
        <f t="shared" si="2"/>
        <v>63.484999999999999</v>
      </c>
      <c r="I16" s="35">
        <v>11</v>
      </c>
      <c r="J16" s="45"/>
    </row>
    <row r="17" spans="1:10" ht="30.75" customHeight="1">
      <c r="A17" s="35" t="s">
        <v>241</v>
      </c>
      <c r="B17" s="12" t="s">
        <v>262</v>
      </c>
      <c r="C17" s="12" t="s">
        <v>302</v>
      </c>
      <c r="D17" s="12" t="s">
        <v>263</v>
      </c>
      <c r="E17" s="36">
        <f t="shared" si="0"/>
        <v>22.75</v>
      </c>
      <c r="F17" s="37">
        <v>81.45</v>
      </c>
      <c r="G17" s="38">
        <f t="shared" si="1"/>
        <v>40.725000000000001</v>
      </c>
      <c r="H17" s="37">
        <f t="shared" si="2"/>
        <v>63.475000000000001</v>
      </c>
      <c r="I17" s="35">
        <v>12</v>
      </c>
      <c r="J17" s="45"/>
    </row>
    <row r="18" spans="1:10" ht="26.25" customHeight="1">
      <c r="A18" s="35" t="s">
        <v>241</v>
      </c>
      <c r="B18" s="12" t="s">
        <v>264</v>
      </c>
      <c r="C18" s="12" t="s">
        <v>303</v>
      </c>
      <c r="D18" s="12" t="s">
        <v>265</v>
      </c>
      <c r="E18" s="36">
        <f t="shared" si="0"/>
        <v>21.75</v>
      </c>
      <c r="F18" s="37">
        <v>78.97</v>
      </c>
      <c r="G18" s="38">
        <f t="shared" si="1"/>
        <v>39.484999999999999</v>
      </c>
      <c r="H18" s="37">
        <f t="shared" si="2"/>
        <v>61.234999999999999</v>
      </c>
      <c r="I18" s="35">
        <v>13</v>
      </c>
      <c r="J18" s="45"/>
    </row>
    <row r="19" spans="1:10" ht="26.25" customHeight="1">
      <c r="A19" s="35" t="s">
        <v>241</v>
      </c>
      <c r="B19" s="12" t="s">
        <v>266</v>
      </c>
      <c r="C19" s="12" t="s">
        <v>304</v>
      </c>
      <c r="D19" s="12" t="s">
        <v>267</v>
      </c>
      <c r="E19" s="36">
        <f t="shared" si="0"/>
        <v>19.625</v>
      </c>
      <c r="F19" s="37">
        <v>81.510000000000005</v>
      </c>
      <c r="G19" s="38">
        <f t="shared" si="1"/>
        <v>40.755000000000003</v>
      </c>
      <c r="H19" s="37">
        <f t="shared" si="2"/>
        <v>60.38</v>
      </c>
      <c r="I19" s="35">
        <v>14</v>
      </c>
      <c r="J19" s="45"/>
    </row>
    <row r="20" spans="1:10" ht="26.25" customHeight="1">
      <c r="A20" s="35" t="s">
        <v>241</v>
      </c>
      <c r="B20" s="25" t="s">
        <v>268</v>
      </c>
      <c r="C20" s="25" t="s">
        <v>305</v>
      </c>
      <c r="D20" s="25" t="s">
        <v>269</v>
      </c>
      <c r="E20" s="36">
        <f t="shared" si="0"/>
        <v>15.875</v>
      </c>
      <c r="F20" s="37">
        <v>0</v>
      </c>
      <c r="G20" s="38">
        <f t="shared" si="1"/>
        <v>0</v>
      </c>
      <c r="H20" s="37">
        <f t="shared" si="2"/>
        <v>15.875</v>
      </c>
      <c r="I20" s="35">
        <v>15</v>
      </c>
      <c r="J20" s="45"/>
    </row>
    <row r="21" spans="1:10" ht="26.25" customHeight="1">
      <c r="A21" s="39"/>
      <c r="B21" s="40"/>
      <c r="C21" s="40"/>
      <c r="D21" s="40"/>
      <c r="E21" s="41"/>
      <c r="F21" s="42"/>
      <c r="G21" s="43"/>
      <c r="H21" s="44"/>
      <c r="I21" s="39"/>
      <c r="J21" s="4"/>
    </row>
    <row r="22" spans="1:10" s="5" customFormat="1" ht="18.75">
      <c r="A22" s="5" t="s">
        <v>38</v>
      </c>
      <c r="D22" s="5" t="s">
        <v>39</v>
      </c>
      <c r="E22" s="41"/>
      <c r="F22" s="5" t="s">
        <v>40</v>
      </c>
      <c r="G22" s="43"/>
      <c r="H22" s="44"/>
    </row>
    <row r="23" spans="1:10" s="5" customFormat="1" ht="18.75"/>
    <row r="24" spans="1:10" s="5" customFormat="1" ht="18.75">
      <c r="A24" s="5" t="s">
        <v>41</v>
      </c>
      <c r="F24" s="5" t="s">
        <v>42</v>
      </c>
    </row>
    <row r="25" spans="1:10" s="5" customFormat="1" ht="18.75"/>
    <row r="26" spans="1:10" s="5" customFormat="1" ht="18.75"/>
    <row r="27" spans="1:10" s="5" customFormat="1" ht="21" customHeight="1">
      <c r="E27" s="89">
        <v>43663</v>
      </c>
      <c r="F27" s="90"/>
      <c r="G27" s="90"/>
      <c r="H27" s="90"/>
    </row>
  </sheetData>
  <mergeCells count="6">
    <mergeCell ref="E27:H27"/>
    <mergeCell ref="A1:J1"/>
    <mergeCell ref="A2:J2"/>
    <mergeCell ref="A3:C3"/>
    <mergeCell ref="D3:E3"/>
    <mergeCell ref="F3:G3"/>
  </mergeCells>
  <phoneticPr fontId="11" type="noConversion"/>
  <printOptions horizontalCentered="1"/>
  <pageMargins left="0.70763888888888904" right="0.70763888888888904" top="0.67986111111111103" bottom="0.55000000000000004" header="0.16944444444444401" footer="0.15972222222222199"/>
  <pageSetup paperSize="9"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dimension ref="A1:J13"/>
  <sheetViews>
    <sheetView workbookViewId="0">
      <selection activeCell="L1" sqref="L1:L1048576"/>
    </sheetView>
  </sheetViews>
  <sheetFormatPr defaultColWidth="9" defaultRowHeight="13.5"/>
  <cols>
    <col min="1" max="1" width="13" customWidth="1"/>
    <col min="2" max="2" width="10" customWidth="1"/>
    <col min="3" max="3" width="25.375" customWidth="1"/>
    <col min="4" max="4" width="10.25" customWidth="1"/>
    <col min="5" max="5" width="15.625" customWidth="1"/>
    <col min="6" max="6" width="13.75" customWidth="1"/>
    <col min="7" max="7" width="14.125" customWidth="1"/>
    <col min="8" max="8" width="12.5" customWidth="1"/>
    <col min="9" max="9" width="8.75" customWidth="1"/>
    <col min="10" max="10" width="10.5" customWidth="1"/>
  </cols>
  <sheetData>
    <row r="1" spans="1:10" s="1" customFormat="1" ht="27.75" customHeight="1">
      <c r="A1" s="84" t="s">
        <v>270</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1" t="s">
        <v>271</v>
      </c>
      <c r="B3" s="91"/>
      <c r="C3" s="93" t="s">
        <v>87</v>
      </c>
      <c r="D3" s="93"/>
      <c r="E3" s="93"/>
      <c r="F3" s="88" t="s">
        <v>88</v>
      </c>
      <c r="G3" s="88"/>
      <c r="H3" s="6"/>
      <c r="I3" s="6"/>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33" customHeight="1">
      <c r="A6" s="16" t="s">
        <v>97</v>
      </c>
      <c r="B6" s="17" t="s">
        <v>272</v>
      </c>
      <c r="C6" s="17" t="s">
        <v>417</v>
      </c>
      <c r="D6" s="18">
        <v>121</v>
      </c>
      <c r="E6" s="33">
        <f>D6*0.25</f>
        <v>30.25</v>
      </c>
      <c r="F6" s="19">
        <v>85.2</v>
      </c>
      <c r="G6" s="31">
        <f>F6*0.5</f>
        <v>42.6</v>
      </c>
      <c r="H6" s="20">
        <f>E6+G6</f>
        <v>72.849999999999994</v>
      </c>
      <c r="I6" s="19">
        <v>1</v>
      </c>
      <c r="J6" s="24" t="s">
        <v>24</v>
      </c>
    </row>
    <row r="8" spans="1:10" s="5" customFormat="1" ht="18.75">
      <c r="A8" s="5" t="s">
        <v>38</v>
      </c>
      <c r="D8" s="5" t="s">
        <v>39</v>
      </c>
      <c r="F8" s="5" t="s">
        <v>40</v>
      </c>
    </row>
    <row r="9" spans="1:10" s="5" customFormat="1" ht="18.75"/>
    <row r="10" spans="1:10" s="5" customFormat="1" ht="18.75">
      <c r="A10" s="5" t="s">
        <v>41</v>
      </c>
      <c r="F10" s="5" t="s">
        <v>42</v>
      </c>
    </row>
    <row r="11" spans="1:10" s="5" customFormat="1" ht="18.75"/>
    <row r="12" spans="1:10" s="5" customFormat="1" ht="18.75"/>
    <row r="13" spans="1:10" s="5" customFormat="1" ht="21" customHeight="1">
      <c r="E13" s="89" t="s">
        <v>59</v>
      </c>
      <c r="F13" s="89"/>
      <c r="G13" s="89"/>
      <c r="H13" s="89"/>
    </row>
  </sheetData>
  <mergeCells count="6">
    <mergeCell ref="E13:H13"/>
    <mergeCell ref="A1:J1"/>
    <mergeCell ref="A2:J2"/>
    <mergeCell ref="A3:B3"/>
    <mergeCell ref="C3:E3"/>
    <mergeCell ref="F3:G3"/>
  </mergeCells>
  <phoneticPr fontId="11" type="noConversion"/>
  <printOptions horizontalCentered="1"/>
  <pageMargins left="0.69930555555555596" right="0.69930555555555596" top="0.75" bottom="0.75" header="0.3" footer="0.3"/>
  <pageSetup paperSize="9" orientation="landscape"/>
</worksheet>
</file>

<file path=xl/worksheets/sheet15.xml><?xml version="1.0" encoding="utf-8"?>
<worksheet xmlns="http://schemas.openxmlformats.org/spreadsheetml/2006/main" xmlns:r="http://schemas.openxmlformats.org/officeDocument/2006/relationships">
  <dimension ref="A1:J15"/>
  <sheetViews>
    <sheetView workbookViewId="0">
      <selection activeCell="L1" sqref="L1:L1048576"/>
    </sheetView>
  </sheetViews>
  <sheetFormatPr defaultColWidth="9" defaultRowHeight="13.5"/>
  <cols>
    <col min="1" max="1" width="10.25" customWidth="1"/>
    <col min="3" max="3" width="23.75" customWidth="1"/>
    <col min="4" max="4" width="10.625" customWidth="1"/>
    <col min="5" max="5" width="25.875" customWidth="1"/>
    <col min="6" max="6" width="9.625" customWidth="1"/>
    <col min="7" max="7" width="9.25"/>
    <col min="8" max="8" width="9.625" customWidth="1"/>
    <col min="10" max="10" width="9.875" customWidth="1"/>
  </cols>
  <sheetData>
    <row r="1" spans="1:10" s="1" customFormat="1" ht="27.75" customHeight="1">
      <c r="A1" s="84" t="s">
        <v>273</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1" t="s">
        <v>274</v>
      </c>
      <c r="B3" s="91"/>
      <c r="C3" s="88" t="s">
        <v>80</v>
      </c>
      <c r="D3" s="88"/>
      <c r="E3" s="88"/>
      <c r="F3" s="88" t="s">
        <v>81</v>
      </c>
      <c r="G3" s="88"/>
      <c r="H3" s="6"/>
      <c r="I3" s="6"/>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28.5" customHeight="1">
      <c r="A6" s="11" t="s">
        <v>102</v>
      </c>
      <c r="B6" s="12" t="s">
        <v>275</v>
      </c>
      <c r="C6" s="12" t="s">
        <v>418</v>
      </c>
      <c r="D6" s="13">
        <v>97</v>
      </c>
      <c r="E6" s="13">
        <f>D6*0.25</f>
        <v>24.25</v>
      </c>
      <c r="F6" s="14">
        <v>82.52</v>
      </c>
      <c r="G6" s="27">
        <f>F6*0.5</f>
        <v>41.26</v>
      </c>
      <c r="H6" s="15">
        <f>E6+G6</f>
        <v>65.509999999999991</v>
      </c>
      <c r="I6" s="14">
        <v>1</v>
      </c>
      <c r="J6" s="23" t="s">
        <v>24</v>
      </c>
    </row>
    <row r="7" spans="1:10" ht="28.5" customHeight="1">
      <c r="A7" s="11" t="s">
        <v>102</v>
      </c>
      <c r="B7" s="12" t="s">
        <v>276</v>
      </c>
      <c r="C7" s="12" t="s">
        <v>419</v>
      </c>
      <c r="D7" s="13">
        <v>88</v>
      </c>
      <c r="E7" s="13">
        <f t="shared" ref="E7:E8" si="0">D7*0.25</f>
        <v>22</v>
      </c>
      <c r="F7" s="14">
        <v>85.12</v>
      </c>
      <c r="G7" s="27">
        <f t="shared" ref="G7:G8" si="1">F7*0.5</f>
        <v>42.56</v>
      </c>
      <c r="H7" s="15">
        <f t="shared" ref="H7:H8" si="2">E7+G7</f>
        <v>64.56</v>
      </c>
      <c r="I7" s="14">
        <v>2</v>
      </c>
      <c r="J7" s="23" t="s">
        <v>24</v>
      </c>
    </row>
    <row r="8" spans="1:10" ht="28.5" customHeight="1">
      <c r="A8" s="16" t="s">
        <v>102</v>
      </c>
      <c r="B8" s="17" t="s">
        <v>277</v>
      </c>
      <c r="C8" s="17" t="s">
        <v>420</v>
      </c>
      <c r="D8" s="18">
        <v>71.5</v>
      </c>
      <c r="E8" s="18">
        <f t="shared" si="0"/>
        <v>17.875</v>
      </c>
      <c r="F8" s="19">
        <v>79.260000000000005</v>
      </c>
      <c r="G8" s="31">
        <f t="shared" si="1"/>
        <v>39.630000000000003</v>
      </c>
      <c r="H8" s="20">
        <f t="shared" si="2"/>
        <v>57.505000000000003</v>
      </c>
      <c r="I8" s="19">
        <v>3</v>
      </c>
      <c r="J8" s="24" t="s">
        <v>24</v>
      </c>
    </row>
    <row r="10" spans="1:10" s="5" customFormat="1" ht="18.75">
      <c r="A10" s="5" t="s">
        <v>38</v>
      </c>
      <c r="D10" s="5" t="s">
        <v>39</v>
      </c>
      <c r="F10" s="5" t="s">
        <v>40</v>
      </c>
    </row>
    <row r="11" spans="1:10" s="5" customFormat="1" ht="18.75"/>
    <row r="12" spans="1:10" s="5" customFormat="1" ht="18.75">
      <c r="A12" s="5" t="s">
        <v>41</v>
      </c>
      <c r="F12" s="5" t="s">
        <v>42</v>
      </c>
    </row>
    <row r="13" spans="1:10" s="5" customFormat="1" ht="18.75"/>
    <row r="14" spans="1:10" s="5" customFormat="1" ht="18.75"/>
    <row r="15" spans="1:10" s="5" customFormat="1" ht="21" customHeight="1">
      <c r="E15" s="89" t="s">
        <v>59</v>
      </c>
      <c r="F15" s="90"/>
      <c r="G15" s="90"/>
      <c r="H15" s="90"/>
    </row>
  </sheetData>
  <sortState ref="A6:L10">
    <sortCondition descending="1" ref="H6:H10"/>
  </sortState>
  <mergeCells count="6">
    <mergeCell ref="E15:H15"/>
    <mergeCell ref="A1:J1"/>
    <mergeCell ref="A2:J2"/>
    <mergeCell ref="A3:B3"/>
    <mergeCell ref="C3:E3"/>
    <mergeCell ref="F3:G3"/>
  </mergeCells>
  <phoneticPr fontId="11" type="noConversion"/>
  <printOptions horizontalCentered="1"/>
  <pageMargins left="0.69930555555555596" right="0.69930555555555596" top="0.75" bottom="0.75" header="0.3" footer="0.3"/>
  <pageSetup paperSize="9" orientation="landscape"/>
</worksheet>
</file>

<file path=xl/worksheets/sheet16.xml><?xml version="1.0" encoding="utf-8"?>
<worksheet xmlns="http://schemas.openxmlformats.org/spreadsheetml/2006/main" xmlns:r="http://schemas.openxmlformats.org/officeDocument/2006/relationships">
  <dimension ref="A1:J17"/>
  <sheetViews>
    <sheetView workbookViewId="0">
      <selection activeCell="L1" sqref="L1:L1048576"/>
    </sheetView>
  </sheetViews>
  <sheetFormatPr defaultColWidth="9" defaultRowHeight="13.5"/>
  <cols>
    <col min="3" max="3" width="24.75" customWidth="1"/>
    <col min="5" max="5" width="15.875" customWidth="1"/>
    <col min="6" max="6" width="11.125" customWidth="1"/>
    <col min="7" max="7" width="12.125" customWidth="1"/>
    <col min="8" max="8" width="13.625" customWidth="1"/>
    <col min="10" max="10" width="11.625" customWidth="1"/>
  </cols>
  <sheetData>
    <row r="1" spans="1:10" s="1" customFormat="1" ht="27.75" customHeight="1">
      <c r="A1" s="84" t="s">
        <v>278</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1" t="s">
        <v>279</v>
      </c>
      <c r="B3" s="91"/>
      <c r="C3" s="88" t="s">
        <v>106</v>
      </c>
      <c r="D3" s="88"/>
      <c r="E3" s="88"/>
      <c r="F3" s="88" t="s">
        <v>81</v>
      </c>
      <c r="G3" s="88"/>
      <c r="H3" s="6"/>
      <c r="I3" s="6"/>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21.75" customHeight="1">
      <c r="A6" s="11" t="s">
        <v>97</v>
      </c>
      <c r="B6" s="25" t="s">
        <v>280</v>
      </c>
      <c r="C6" s="12" t="s">
        <v>421</v>
      </c>
      <c r="D6" s="13">
        <v>114.5</v>
      </c>
      <c r="E6" s="26">
        <f>D6*0.25</f>
        <v>28.625</v>
      </c>
      <c r="F6" s="14">
        <v>74.64</v>
      </c>
      <c r="G6" s="27">
        <f>F6*0.5</f>
        <v>37.32</v>
      </c>
      <c r="H6" s="28">
        <f>E6+G6</f>
        <v>65.944999999999993</v>
      </c>
      <c r="I6" s="14">
        <v>1</v>
      </c>
      <c r="J6" s="23" t="s">
        <v>24</v>
      </c>
    </row>
    <row r="7" spans="1:10" ht="21.75" customHeight="1">
      <c r="A7" s="11" t="s">
        <v>97</v>
      </c>
      <c r="B7" s="25" t="s">
        <v>281</v>
      </c>
      <c r="C7" s="12" t="s">
        <v>422</v>
      </c>
      <c r="D7" s="13">
        <v>95.5</v>
      </c>
      <c r="E7" s="26">
        <f t="shared" ref="E7:E9" si="0">D7*0.25</f>
        <v>23.875</v>
      </c>
      <c r="F7" s="14">
        <v>77.8</v>
      </c>
      <c r="G7" s="27">
        <f t="shared" ref="G7:G9" si="1">F7*0.5</f>
        <v>38.9</v>
      </c>
      <c r="H7" s="28">
        <f t="shared" ref="H7:H9" si="2">E7+G7</f>
        <v>62.774999999999999</v>
      </c>
      <c r="I7" s="14">
        <v>2</v>
      </c>
      <c r="J7" s="23" t="s">
        <v>24</v>
      </c>
    </row>
    <row r="8" spans="1:10" ht="21.75" customHeight="1">
      <c r="A8" s="11" t="s">
        <v>97</v>
      </c>
      <c r="B8" s="25" t="s">
        <v>282</v>
      </c>
      <c r="C8" s="12" t="s">
        <v>423</v>
      </c>
      <c r="D8" s="13">
        <v>79</v>
      </c>
      <c r="E8" s="26">
        <f t="shared" si="0"/>
        <v>19.75</v>
      </c>
      <c r="F8" s="14">
        <v>72.8</v>
      </c>
      <c r="G8" s="27">
        <f t="shared" si="1"/>
        <v>36.4</v>
      </c>
      <c r="H8" s="28">
        <f t="shared" si="2"/>
        <v>56.15</v>
      </c>
      <c r="I8" s="14">
        <v>3</v>
      </c>
      <c r="J8" s="23" t="s">
        <v>24</v>
      </c>
    </row>
    <row r="9" spans="1:10" ht="28.5" customHeight="1">
      <c r="A9" s="16" t="s">
        <v>97</v>
      </c>
      <c r="B9" s="29" t="s">
        <v>283</v>
      </c>
      <c r="C9" s="17" t="s">
        <v>424</v>
      </c>
      <c r="D9" s="18">
        <v>69</v>
      </c>
      <c r="E9" s="30">
        <f t="shared" si="0"/>
        <v>17.25</v>
      </c>
      <c r="F9" s="19">
        <v>0</v>
      </c>
      <c r="G9" s="31">
        <f t="shared" si="1"/>
        <v>0</v>
      </c>
      <c r="H9" s="32">
        <f t="shared" si="2"/>
        <v>17.25</v>
      </c>
      <c r="I9" s="19">
        <v>4</v>
      </c>
      <c r="J9" s="24" t="s">
        <v>284</v>
      </c>
    </row>
    <row r="12" spans="1:10" s="5" customFormat="1" ht="18.75">
      <c r="A12" s="5" t="s">
        <v>38</v>
      </c>
      <c r="D12" s="5" t="s">
        <v>39</v>
      </c>
      <c r="F12" s="5" t="s">
        <v>40</v>
      </c>
    </row>
    <row r="13" spans="1:10" s="5" customFormat="1" ht="18.75"/>
    <row r="14" spans="1:10" s="5" customFormat="1" ht="18.75">
      <c r="A14" s="5" t="s">
        <v>41</v>
      </c>
      <c r="F14" s="5" t="s">
        <v>42</v>
      </c>
    </row>
    <row r="15" spans="1:10" s="5" customFormat="1" ht="18.75"/>
    <row r="16" spans="1:10" s="5" customFormat="1" ht="18.75"/>
    <row r="17" spans="5:8" s="5" customFormat="1" ht="21" customHeight="1">
      <c r="E17" s="89" t="s">
        <v>59</v>
      </c>
      <c r="F17" s="90"/>
      <c r="G17" s="90"/>
      <c r="H17" s="90"/>
    </row>
  </sheetData>
  <sortState ref="A6:L8">
    <sortCondition descending="1" ref="H6:H8"/>
  </sortState>
  <mergeCells count="6">
    <mergeCell ref="E17:H17"/>
    <mergeCell ref="A1:J1"/>
    <mergeCell ref="A2:J2"/>
    <mergeCell ref="A3:B3"/>
    <mergeCell ref="C3:E3"/>
    <mergeCell ref="F3:G3"/>
  </mergeCells>
  <phoneticPr fontId="11" type="noConversion"/>
  <printOptions horizontalCentered="1"/>
  <pageMargins left="0.69930555555555596" right="0.69930555555555596" top="0.75" bottom="0.75" header="0.3" footer="0.3"/>
  <pageSetup paperSize="9" orientation="landscape"/>
</worksheet>
</file>

<file path=xl/worksheets/sheet17.xml><?xml version="1.0" encoding="utf-8"?>
<worksheet xmlns="http://schemas.openxmlformats.org/spreadsheetml/2006/main" xmlns:r="http://schemas.openxmlformats.org/officeDocument/2006/relationships">
  <dimension ref="A1:J16"/>
  <sheetViews>
    <sheetView workbookViewId="0">
      <selection activeCell="L1" sqref="L1:L1048576"/>
    </sheetView>
  </sheetViews>
  <sheetFormatPr defaultColWidth="9" defaultRowHeight="13.5"/>
  <cols>
    <col min="1" max="1" width="10.125" customWidth="1"/>
    <col min="3" max="3" width="25" customWidth="1"/>
    <col min="5" max="5" width="20.125" customWidth="1"/>
    <col min="6" max="6" width="11.625" customWidth="1"/>
    <col min="7" max="7" width="12.125" customWidth="1"/>
    <col min="8" max="8" width="12" customWidth="1"/>
    <col min="10" max="10" width="12.5" customWidth="1"/>
  </cols>
  <sheetData>
    <row r="1" spans="1:10" s="1" customFormat="1" ht="27.75" customHeight="1">
      <c r="A1" s="84" t="s">
        <v>285</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1" t="s">
        <v>286</v>
      </c>
      <c r="B3" s="91"/>
      <c r="C3" s="88" t="s">
        <v>106</v>
      </c>
      <c r="D3" s="88"/>
      <c r="E3" s="88"/>
      <c r="F3" s="88" t="s">
        <v>96</v>
      </c>
      <c r="G3" s="88"/>
      <c r="H3" s="6"/>
      <c r="I3" s="6"/>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s="4" customFormat="1" ht="33.75" customHeight="1">
      <c r="A6" s="11" t="s">
        <v>102</v>
      </c>
      <c r="B6" s="12" t="s">
        <v>287</v>
      </c>
      <c r="C6" s="12" t="s">
        <v>388</v>
      </c>
      <c r="D6" s="13">
        <v>152.5</v>
      </c>
      <c r="E6" s="13">
        <f>D6*0.25</f>
        <v>38.125</v>
      </c>
      <c r="F6" s="14">
        <v>88</v>
      </c>
      <c r="G6" s="14">
        <f>F6*0.5</f>
        <v>44</v>
      </c>
      <c r="H6" s="15">
        <f>E6+G6</f>
        <v>82.125</v>
      </c>
      <c r="I6" s="14">
        <v>1</v>
      </c>
      <c r="J6" s="23" t="s">
        <v>24</v>
      </c>
    </row>
    <row r="7" spans="1:10" s="4" customFormat="1" ht="33.75" customHeight="1">
      <c r="A7" s="11" t="s">
        <v>102</v>
      </c>
      <c r="B7" s="12" t="s">
        <v>288</v>
      </c>
      <c r="C7" s="12" t="s">
        <v>425</v>
      </c>
      <c r="D7" s="13">
        <v>121.5</v>
      </c>
      <c r="E7" s="13">
        <f t="shared" ref="E7:E9" si="0">D7*0.25</f>
        <v>30.375</v>
      </c>
      <c r="F7" s="14">
        <v>82.38</v>
      </c>
      <c r="G7" s="14">
        <f t="shared" ref="G7:G9" si="1">F7*0.5</f>
        <v>41.19</v>
      </c>
      <c r="H7" s="15">
        <f t="shared" ref="H7:H9" si="2">E7+G7</f>
        <v>71.564999999999998</v>
      </c>
      <c r="I7" s="14">
        <v>2</v>
      </c>
      <c r="J7" s="23" t="s">
        <v>24</v>
      </c>
    </row>
    <row r="8" spans="1:10" s="4" customFormat="1" ht="33.75" customHeight="1">
      <c r="A8" s="11" t="s">
        <v>102</v>
      </c>
      <c r="B8" s="12" t="s">
        <v>289</v>
      </c>
      <c r="C8" s="12" t="s">
        <v>426</v>
      </c>
      <c r="D8" s="13">
        <v>117</v>
      </c>
      <c r="E8" s="13">
        <f t="shared" si="0"/>
        <v>29.25</v>
      </c>
      <c r="F8" s="14">
        <v>83.38</v>
      </c>
      <c r="G8" s="14">
        <f t="shared" si="1"/>
        <v>41.69</v>
      </c>
      <c r="H8" s="15">
        <f t="shared" si="2"/>
        <v>70.94</v>
      </c>
      <c r="I8" s="14">
        <v>3</v>
      </c>
      <c r="J8" s="23"/>
    </row>
    <row r="9" spans="1:10" s="4" customFormat="1" ht="33.75" customHeight="1">
      <c r="A9" s="16" t="s">
        <v>102</v>
      </c>
      <c r="B9" s="17" t="s">
        <v>290</v>
      </c>
      <c r="C9" s="17" t="s">
        <v>427</v>
      </c>
      <c r="D9" s="18">
        <v>73</v>
      </c>
      <c r="E9" s="18">
        <f t="shared" si="0"/>
        <v>18.25</v>
      </c>
      <c r="F9" s="19">
        <v>0</v>
      </c>
      <c r="G9" s="19">
        <f t="shared" si="1"/>
        <v>0</v>
      </c>
      <c r="H9" s="20">
        <f t="shared" si="2"/>
        <v>18.25</v>
      </c>
      <c r="I9" s="19">
        <v>4</v>
      </c>
      <c r="J9" s="24" t="s">
        <v>284</v>
      </c>
    </row>
    <row r="11" spans="1:10" s="5" customFormat="1" ht="18.75">
      <c r="A11" s="5" t="s">
        <v>38</v>
      </c>
      <c r="D11" s="5" t="s">
        <v>39</v>
      </c>
      <c r="F11" s="5" t="s">
        <v>40</v>
      </c>
    </row>
    <row r="12" spans="1:10" s="5" customFormat="1" ht="18.75"/>
    <row r="13" spans="1:10" s="5" customFormat="1" ht="18.75">
      <c r="A13" s="5" t="s">
        <v>41</v>
      </c>
      <c r="F13" s="5" t="s">
        <v>42</v>
      </c>
    </row>
    <row r="14" spans="1:10" s="5" customFormat="1" ht="18.75"/>
    <row r="15" spans="1:10" s="5" customFormat="1" ht="18.75"/>
    <row r="16" spans="1:10" s="5" customFormat="1" ht="21" customHeight="1">
      <c r="E16" s="89" t="s">
        <v>59</v>
      </c>
      <c r="F16" s="90"/>
      <c r="G16" s="90"/>
      <c r="H16" s="90"/>
    </row>
  </sheetData>
  <sortState ref="A6:L10">
    <sortCondition descending="1" ref="H6:H10"/>
  </sortState>
  <mergeCells count="6">
    <mergeCell ref="E16:H16"/>
    <mergeCell ref="A1:J1"/>
    <mergeCell ref="A2:J2"/>
    <mergeCell ref="A3:B3"/>
    <mergeCell ref="C3:E3"/>
    <mergeCell ref="F3:G3"/>
  </mergeCells>
  <phoneticPr fontId="11" type="noConversion"/>
  <printOptions horizontalCentered="1"/>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J21"/>
  <sheetViews>
    <sheetView workbookViewId="0">
      <selection activeCell="L1" sqref="L1:L1048576"/>
    </sheetView>
  </sheetViews>
  <sheetFormatPr defaultColWidth="9" defaultRowHeight="13.5"/>
  <cols>
    <col min="1" max="1" width="9.625" customWidth="1"/>
    <col min="3" max="3" width="24.25" customWidth="1"/>
    <col min="5" max="5" width="28.125" customWidth="1"/>
    <col min="6" max="6" width="10.25" customWidth="1"/>
    <col min="7" max="7" width="12" customWidth="1"/>
    <col min="8" max="8" width="10.625" customWidth="1"/>
    <col min="10" max="10" width="10" customWidth="1"/>
  </cols>
  <sheetData>
    <row r="1" spans="1:10" s="1" customFormat="1" ht="27.75" customHeight="1">
      <c r="A1" s="84" t="s">
        <v>43</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1" t="s">
        <v>44</v>
      </c>
      <c r="B3" s="91"/>
      <c r="C3" s="88" t="s">
        <v>45</v>
      </c>
      <c r="D3" s="88"/>
      <c r="E3" s="88"/>
      <c r="F3" s="88" t="s">
        <v>46</v>
      </c>
      <c r="G3" s="88"/>
      <c r="H3" s="6"/>
      <c r="I3" s="6"/>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20.25" customHeight="1">
      <c r="A5" s="57">
        <v>0</v>
      </c>
      <c r="B5" s="34" t="s">
        <v>16</v>
      </c>
      <c r="C5" s="34" t="s">
        <v>17</v>
      </c>
      <c r="D5" s="34">
        <v>1</v>
      </c>
      <c r="E5" s="34" t="s">
        <v>18</v>
      </c>
      <c r="F5" s="34">
        <v>3</v>
      </c>
      <c r="G5" s="34" t="s">
        <v>19</v>
      </c>
      <c r="H5" s="34" t="s">
        <v>20</v>
      </c>
      <c r="I5" s="34">
        <v>6</v>
      </c>
      <c r="J5" s="55">
        <v>7</v>
      </c>
    </row>
    <row r="6" spans="1:10" s="75" customFormat="1" ht="21.95" customHeight="1">
      <c r="A6" s="76" t="s">
        <v>47</v>
      </c>
      <c r="B6" s="12" t="s">
        <v>48</v>
      </c>
      <c r="C6" s="12" t="s">
        <v>314</v>
      </c>
      <c r="D6" s="13">
        <v>160</v>
      </c>
      <c r="E6" s="36">
        <f t="shared" ref="E6:E16" si="0">D6*0.25</f>
        <v>40</v>
      </c>
      <c r="F6" s="77">
        <v>84.2</v>
      </c>
      <c r="G6" s="78">
        <f t="shared" ref="G6:G16" si="1">F6*0.5</f>
        <v>42.1</v>
      </c>
      <c r="H6" s="79">
        <f t="shared" ref="H6:H16" si="2">E6+G6</f>
        <v>82.1</v>
      </c>
      <c r="I6" s="77">
        <v>1</v>
      </c>
      <c r="J6" s="82" t="s">
        <v>24</v>
      </c>
    </row>
    <row r="7" spans="1:10" s="75" customFormat="1" ht="21.95" customHeight="1">
      <c r="A7" s="76" t="s">
        <v>47</v>
      </c>
      <c r="B7" s="12" t="s">
        <v>49</v>
      </c>
      <c r="C7" s="12" t="s">
        <v>315</v>
      </c>
      <c r="D7" s="13">
        <v>157.5</v>
      </c>
      <c r="E7" s="36">
        <f t="shared" si="0"/>
        <v>39.375</v>
      </c>
      <c r="F7" s="77">
        <v>83</v>
      </c>
      <c r="G7" s="78">
        <f t="shared" si="1"/>
        <v>41.5</v>
      </c>
      <c r="H7" s="79">
        <f t="shared" si="2"/>
        <v>80.875</v>
      </c>
      <c r="I7" s="77">
        <v>2</v>
      </c>
      <c r="J7" s="82" t="s">
        <v>24</v>
      </c>
    </row>
    <row r="8" spans="1:10" s="75" customFormat="1" ht="21.95" customHeight="1">
      <c r="A8" s="76" t="s">
        <v>47</v>
      </c>
      <c r="B8" s="12" t="s">
        <v>50</v>
      </c>
      <c r="C8" s="12" t="s">
        <v>316</v>
      </c>
      <c r="D8" s="13">
        <v>164</v>
      </c>
      <c r="E8" s="36">
        <f t="shared" si="0"/>
        <v>41</v>
      </c>
      <c r="F8" s="77">
        <v>78.400000000000006</v>
      </c>
      <c r="G8" s="78">
        <f t="shared" si="1"/>
        <v>39.200000000000003</v>
      </c>
      <c r="H8" s="79">
        <f t="shared" si="2"/>
        <v>80.2</v>
      </c>
      <c r="I8" s="77">
        <v>3</v>
      </c>
      <c r="J8" s="82" t="s">
        <v>24</v>
      </c>
    </row>
    <row r="9" spans="1:10" s="75" customFormat="1" ht="21.95" customHeight="1">
      <c r="A9" s="76" t="s">
        <v>47</v>
      </c>
      <c r="B9" s="12" t="s">
        <v>51</v>
      </c>
      <c r="C9" s="12" t="s">
        <v>317</v>
      </c>
      <c r="D9" s="13">
        <v>143.5</v>
      </c>
      <c r="E9" s="36">
        <f t="shared" si="0"/>
        <v>35.875</v>
      </c>
      <c r="F9" s="77">
        <v>85.6</v>
      </c>
      <c r="G9" s="78">
        <f t="shared" si="1"/>
        <v>42.8</v>
      </c>
      <c r="H9" s="79">
        <f t="shared" si="2"/>
        <v>78.674999999999997</v>
      </c>
      <c r="I9" s="77">
        <v>4</v>
      </c>
      <c r="J9" s="82" t="s">
        <v>24</v>
      </c>
    </row>
    <row r="10" spans="1:10" ht="20.25" customHeight="1">
      <c r="A10" s="76" t="s">
        <v>47</v>
      </c>
      <c r="B10" s="12" t="s">
        <v>52</v>
      </c>
      <c r="C10" s="12" t="s">
        <v>318</v>
      </c>
      <c r="D10" s="13">
        <v>135.5</v>
      </c>
      <c r="E10" s="36">
        <f t="shared" si="0"/>
        <v>33.875</v>
      </c>
      <c r="F10" s="14">
        <v>85.8</v>
      </c>
      <c r="G10" s="78">
        <f t="shared" si="1"/>
        <v>42.9</v>
      </c>
      <c r="H10" s="79">
        <f t="shared" si="2"/>
        <v>76.775000000000006</v>
      </c>
      <c r="I10" s="77">
        <v>5</v>
      </c>
      <c r="J10" s="82" t="s">
        <v>24</v>
      </c>
    </row>
    <row r="11" spans="1:10" s="4" customFormat="1" ht="20.25" customHeight="1">
      <c r="A11" s="76" t="s">
        <v>47</v>
      </c>
      <c r="B11" s="12" t="s">
        <v>53</v>
      </c>
      <c r="C11" s="12" t="s">
        <v>319</v>
      </c>
      <c r="D11" s="13">
        <v>141</v>
      </c>
      <c r="E11" s="36">
        <f t="shared" si="0"/>
        <v>35.25</v>
      </c>
      <c r="F11" s="14">
        <v>79.25</v>
      </c>
      <c r="G11" s="78">
        <f t="shared" si="1"/>
        <v>39.625</v>
      </c>
      <c r="H11" s="79">
        <f t="shared" si="2"/>
        <v>74.875</v>
      </c>
      <c r="I11" s="77">
        <v>6</v>
      </c>
      <c r="J11" s="82" t="s">
        <v>24</v>
      </c>
    </row>
    <row r="12" spans="1:10" ht="20.25" customHeight="1">
      <c r="A12" s="76" t="s">
        <v>47</v>
      </c>
      <c r="B12" s="12" t="s">
        <v>54</v>
      </c>
      <c r="C12" s="12" t="s">
        <v>320</v>
      </c>
      <c r="D12" s="13">
        <v>138</v>
      </c>
      <c r="E12" s="36">
        <f t="shared" si="0"/>
        <v>34.5</v>
      </c>
      <c r="F12" s="14">
        <v>80.400000000000006</v>
      </c>
      <c r="G12" s="78">
        <f t="shared" si="1"/>
        <v>40.200000000000003</v>
      </c>
      <c r="H12" s="79">
        <f t="shared" si="2"/>
        <v>74.7</v>
      </c>
      <c r="I12" s="77">
        <v>7</v>
      </c>
      <c r="J12" s="82" t="s">
        <v>24</v>
      </c>
    </row>
    <row r="13" spans="1:10" ht="20.25" customHeight="1">
      <c r="A13" s="76" t="s">
        <v>47</v>
      </c>
      <c r="B13" s="12" t="s">
        <v>55</v>
      </c>
      <c r="C13" s="12" t="s">
        <v>321</v>
      </c>
      <c r="D13" s="13">
        <v>131.5</v>
      </c>
      <c r="E13" s="36">
        <f t="shared" si="0"/>
        <v>32.875</v>
      </c>
      <c r="F13" s="14">
        <v>81.8</v>
      </c>
      <c r="G13" s="78">
        <f t="shared" si="1"/>
        <v>40.9</v>
      </c>
      <c r="H13" s="79">
        <f t="shared" si="2"/>
        <v>73.775000000000006</v>
      </c>
      <c r="I13" s="77">
        <v>8</v>
      </c>
      <c r="J13" s="82" t="s">
        <v>24</v>
      </c>
    </row>
    <row r="14" spans="1:10" ht="20.25" customHeight="1">
      <c r="A14" s="76" t="s">
        <v>47</v>
      </c>
      <c r="B14" s="12" t="s">
        <v>56</v>
      </c>
      <c r="C14" s="12" t="s">
        <v>322</v>
      </c>
      <c r="D14" s="13">
        <v>129</v>
      </c>
      <c r="E14" s="36">
        <f t="shared" si="0"/>
        <v>32.25</v>
      </c>
      <c r="F14" s="14">
        <v>80.400000000000006</v>
      </c>
      <c r="G14" s="78">
        <f t="shared" si="1"/>
        <v>40.200000000000003</v>
      </c>
      <c r="H14" s="79">
        <f t="shared" si="2"/>
        <v>72.45</v>
      </c>
      <c r="I14" s="77">
        <v>9</v>
      </c>
      <c r="J14" s="82" t="s">
        <v>24</v>
      </c>
    </row>
    <row r="15" spans="1:10" ht="20.25" customHeight="1">
      <c r="A15" s="76" t="s">
        <v>47</v>
      </c>
      <c r="B15" s="12" t="s">
        <v>57</v>
      </c>
      <c r="C15" s="12" t="s">
        <v>323</v>
      </c>
      <c r="D15" s="13">
        <v>104.5</v>
      </c>
      <c r="E15" s="36">
        <f t="shared" si="0"/>
        <v>26.125</v>
      </c>
      <c r="F15" s="14">
        <v>77.8</v>
      </c>
      <c r="G15" s="78">
        <f t="shared" si="1"/>
        <v>38.9</v>
      </c>
      <c r="H15" s="79">
        <f t="shared" si="2"/>
        <v>65.025000000000006</v>
      </c>
      <c r="I15" s="77">
        <v>10</v>
      </c>
      <c r="J15" s="23"/>
    </row>
    <row r="16" spans="1:10" ht="20.25" customHeight="1">
      <c r="A16" s="76" t="s">
        <v>47</v>
      </c>
      <c r="B16" s="17" t="s">
        <v>58</v>
      </c>
      <c r="C16" s="17" t="s">
        <v>324</v>
      </c>
      <c r="D16" s="18">
        <v>105.5</v>
      </c>
      <c r="E16" s="33">
        <f t="shared" si="0"/>
        <v>26.375</v>
      </c>
      <c r="F16" s="19">
        <v>30.2</v>
      </c>
      <c r="G16" s="80">
        <f t="shared" si="1"/>
        <v>15.1</v>
      </c>
      <c r="H16" s="81">
        <f t="shared" si="2"/>
        <v>41.475000000000001</v>
      </c>
      <c r="I16" s="83">
        <v>11</v>
      </c>
      <c r="J16" s="24"/>
    </row>
    <row r="18" spans="1:8" s="5" customFormat="1" ht="18.75">
      <c r="A18" s="5" t="s">
        <v>38</v>
      </c>
      <c r="D18" s="5" t="s">
        <v>39</v>
      </c>
      <c r="F18" s="5" t="s">
        <v>40</v>
      </c>
    </row>
    <row r="19" spans="1:8" s="5" customFormat="1" ht="18.75"/>
    <row r="20" spans="1:8" s="5" customFormat="1" ht="18.75">
      <c r="A20" s="5" t="s">
        <v>41</v>
      </c>
      <c r="F20" s="5" t="s">
        <v>42</v>
      </c>
    </row>
    <row r="21" spans="1:8" s="5" customFormat="1" ht="21" customHeight="1">
      <c r="E21" s="89" t="s">
        <v>59</v>
      </c>
      <c r="F21" s="90"/>
      <c r="G21" s="90"/>
      <c r="H21" s="90"/>
    </row>
  </sheetData>
  <sortState ref="A6:J16">
    <sortCondition descending="1" ref="H6:H16"/>
  </sortState>
  <mergeCells count="6">
    <mergeCell ref="E21:H21"/>
    <mergeCell ref="A1:J1"/>
    <mergeCell ref="A2:J2"/>
    <mergeCell ref="A3:B3"/>
    <mergeCell ref="C3:E3"/>
    <mergeCell ref="F3:G3"/>
  </mergeCells>
  <phoneticPr fontId="11" type="noConversion"/>
  <printOptions horizontalCentered="1" verticalCentered="1"/>
  <pageMargins left="0.69930555555555596" right="0.69930555555555596"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J21"/>
  <sheetViews>
    <sheetView workbookViewId="0">
      <selection activeCell="L1" sqref="L1:L1048576"/>
    </sheetView>
  </sheetViews>
  <sheetFormatPr defaultColWidth="9" defaultRowHeight="13.5"/>
  <cols>
    <col min="3" max="3" width="22.25" customWidth="1"/>
    <col min="4" max="4" width="10" customWidth="1"/>
    <col min="5" max="5" width="26.875" customWidth="1"/>
    <col min="6" max="6" width="9.625" customWidth="1"/>
    <col min="7" max="7" width="11.125" customWidth="1"/>
    <col min="8" max="8" width="9.625" customWidth="1"/>
    <col min="10" max="10" width="10.375" customWidth="1"/>
  </cols>
  <sheetData>
    <row r="1" spans="1:10" s="1" customFormat="1" ht="21" customHeight="1">
      <c r="A1" s="84" t="s">
        <v>60</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18.75" customHeight="1">
      <c r="A3" s="92" t="s">
        <v>61</v>
      </c>
      <c r="B3" s="92"/>
      <c r="C3" s="92"/>
      <c r="D3" s="64"/>
      <c r="E3" s="64" t="s">
        <v>62</v>
      </c>
      <c r="F3" s="88" t="s">
        <v>46</v>
      </c>
      <c r="G3" s="88"/>
      <c r="H3" s="6"/>
      <c r="I3" s="6"/>
      <c r="J3" s="6"/>
    </row>
    <row r="4" spans="1:10" s="2" customFormat="1" ht="44.25" customHeight="1">
      <c r="A4" s="65" t="s">
        <v>5</v>
      </c>
      <c r="B4" s="66" t="s">
        <v>6</v>
      </c>
      <c r="C4" s="66" t="s">
        <v>7</v>
      </c>
      <c r="D4" s="66" t="s">
        <v>8</v>
      </c>
      <c r="E4" s="66" t="s">
        <v>9</v>
      </c>
      <c r="F4" s="66" t="s">
        <v>10</v>
      </c>
      <c r="G4" s="66" t="s">
        <v>11</v>
      </c>
      <c r="H4" s="66" t="s">
        <v>12</v>
      </c>
      <c r="I4" s="66" t="s">
        <v>13</v>
      </c>
      <c r="J4" s="71" t="s">
        <v>14</v>
      </c>
    </row>
    <row r="5" spans="1:10" s="2" customFormat="1" ht="22.5" customHeight="1">
      <c r="A5" s="65" t="s">
        <v>15</v>
      </c>
      <c r="B5" s="66" t="s">
        <v>16</v>
      </c>
      <c r="C5" s="67" t="s">
        <v>17</v>
      </c>
      <c r="D5" s="66">
        <v>1</v>
      </c>
      <c r="E5" s="66" t="s">
        <v>18</v>
      </c>
      <c r="F5" s="66">
        <v>3</v>
      </c>
      <c r="G5" s="66" t="s">
        <v>19</v>
      </c>
      <c r="H5" s="66" t="s">
        <v>20</v>
      </c>
      <c r="I5" s="66">
        <v>6</v>
      </c>
      <c r="J5" s="71">
        <v>7</v>
      </c>
    </row>
    <row r="6" spans="1:10" ht="24" customHeight="1">
      <c r="A6" s="11" t="s">
        <v>63</v>
      </c>
      <c r="B6" s="12" t="s">
        <v>64</v>
      </c>
      <c r="C6" s="12" t="s">
        <v>325</v>
      </c>
      <c r="D6" s="13">
        <v>155.5</v>
      </c>
      <c r="E6" s="13">
        <f t="shared" ref="E6:E18" si="0">D6*0.25</f>
        <v>38.875</v>
      </c>
      <c r="F6" s="14">
        <v>83.8</v>
      </c>
      <c r="G6" s="27">
        <f t="shared" ref="G6:G18" si="1">F6*0.5</f>
        <v>41.9</v>
      </c>
      <c r="H6" s="15">
        <f t="shared" ref="H6:H18" si="2">E6+G6</f>
        <v>80.775000000000006</v>
      </c>
      <c r="I6" s="14">
        <v>1</v>
      </c>
      <c r="J6" s="23" t="s">
        <v>65</v>
      </c>
    </row>
    <row r="7" spans="1:10" ht="24" customHeight="1">
      <c r="A7" s="11" t="s">
        <v>63</v>
      </c>
      <c r="B7" s="12" t="s">
        <v>66</v>
      </c>
      <c r="C7" s="12" t="s">
        <v>326</v>
      </c>
      <c r="D7" s="13">
        <v>143.5</v>
      </c>
      <c r="E7" s="13">
        <f t="shared" si="0"/>
        <v>35.875</v>
      </c>
      <c r="F7" s="14">
        <v>88.8</v>
      </c>
      <c r="G7" s="27">
        <f t="shared" si="1"/>
        <v>44.4</v>
      </c>
      <c r="H7" s="15">
        <f t="shared" si="2"/>
        <v>80.275000000000006</v>
      </c>
      <c r="I7" s="14">
        <v>2</v>
      </c>
      <c r="J7" s="23" t="s">
        <v>65</v>
      </c>
    </row>
    <row r="8" spans="1:10" ht="24" customHeight="1">
      <c r="A8" s="11" t="s">
        <v>63</v>
      </c>
      <c r="B8" s="12" t="s">
        <v>67</v>
      </c>
      <c r="C8" s="12" t="s">
        <v>327</v>
      </c>
      <c r="D8" s="13">
        <v>147.5</v>
      </c>
      <c r="E8" s="13">
        <f t="shared" si="0"/>
        <v>36.875</v>
      </c>
      <c r="F8" s="14">
        <v>85</v>
      </c>
      <c r="G8" s="27">
        <f t="shared" si="1"/>
        <v>42.5</v>
      </c>
      <c r="H8" s="15">
        <f t="shared" si="2"/>
        <v>79.375</v>
      </c>
      <c r="I8" s="14">
        <v>3</v>
      </c>
      <c r="J8" s="23" t="s">
        <v>65</v>
      </c>
    </row>
    <row r="9" spans="1:10" ht="24" customHeight="1">
      <c r="A9" s="11" t="s">
        <v>63</v>
      </c>
      <c r="B9" s="12" t="s">
        <v>68</v>
      </c>
      <c r="C9" s="12" t="s">
        <v>328</v>
      </c>
      <c r="D9" s="13">
        <v>144</v>
      </c>
      <c r="E9" s="13">
        <f t="shared" si="0"/>
        <v>36</v>
      </c>
      <c r="F9" s="14">
        <v>86</v>
      </c>
      <c r="G9" s="27">
        <f t="shared" si="1"/>
        <v>43</v>
      </c>
      <c r="H9" s="15">
        <f t="shared" si="2"/>
        <v>79</v>
      </c>
      <c r="I9" s="14">
        <v>4</v>
      </c>
      <c r="J9" s="23" t="s">
        <v>65</v>
      </c>
    </row>
    <row r="10" spans="1:10" ht="24" customHeight="1">
      <c r="A10" s="11" t="s">
        <v>63</v>
      </c>
      <c r="B10" s="12" t="s">
        <v>69</v>
      </c>
      <c r="C10" s="12" t="s">
        <v>329</v>
      </c>
      <c r="D10" s="13">
        <v>136.5</v>
      </c>
      <c r="E10" s="13">
        <f t="shared" si="0"/>
        <v>34.125</v>
      </c>
      <c r="F10" s="14">
        <v>88.4</v>
      </c>
      <c r="G10" s="27">
        <f t="shared" si="1"/>
        <v>44.2</v>
      </c>
      <c r="H10" s="15">
        <f t="shared" si="2"/>
        <v>78.325000000000003</v>
      </c>
      <c r="I10" s="14">
        <v>5</v>
      </c>
      <c r="J10" s="23" t="s">
        <v>65</v>
      </c>
    </row>
    <row r="11" spans="1:10" ht="24" customHeight="1">
      <c r="A11" s="11" t="s">
        <v>63</v>
      </c>
      <c r="B11" s="12" t="s">
        <v>70</v>
      </c>
      <c r="C11" s="12" t="s">
        <v>330</v>
      </c>
      <c r="D11" s="13">
        <v>137.5</v>
      </c>
      <c r="E11" s="13">
        <f t="shared" si="0"/>
        <v>34.375</v>
      </c>
      <c r="F11" s="14">
        <v>86.8</v>
      </c>
      <c r="G11" s="27">
        <f t="shared" si="1"/>
        <v>43.4</v>
      </c>
      <c r="H11" s="15">
        <f t="shared" si="2"/>
        <v>77.775000000000006</v>
      </c>
      <c r="I11" s="14">
        <v>6</v>
      </c>
      <c r="J11" s="23" t="s">
        <v>65</v>
      </c>
    </row>
    <row r="12" spans="1:10" ht="24" customHeight="1">
      <c r="A12" s="11" t="s">
        <v>63</v>
      </c>
      <c r="B12" s="12" t="s">
        <v>71</v>
      </c>
      <c r="C12" s="12" t="s">
        <v>331</v>
      </c>
      <c r="D12" s="13">
        <v>136.5</v>
      </c>
      <c r="E12" s="13">
        <f t="shared" si="0"/>
        <v>34.125</v>
      </c>
      <c r="F12" s="14">
        <v>87</v>
      </c>
      <c r="G12" s="27">
        <f t="shared" si="1"/>
        <v>43.5</v>
      </c>
      <c r="H12" s="15">
        <f t="shared" si="2"/>
        <v>77.625</v>
      </c>
      <c r="I12" s="14">
        <v>7</v>
      </c>
      <c r="J12" s="23" t="s">
        <v>65</v>
      </c>
    </row>
    <row r="13" spans="1:10" ht="24" customHeight="1">
      <c r="A13" s="11" t="s">
        <v>63</v>
      </c>
      <c r="B13" s="12" t="s">
        <v>72</v>
      </c>
      <c r="C13" s="12" t="s">
        <v>332</v>
      </c>
      <c r="D13" s="13">
        <v>127.5</v>
      </c>
      <c r="E13" s="13">
        <f t="shared" si="0"/>
        <v>31.875</v>
      </c>
      <c r="F13" s="13">
        <v>82.6</v>
      </c>
      <c r="G13" s="27">
        <f t="shared" si="1"/>
        <v>41.3</v>
      </c>
      <c r="H13" s="15">
        <f t="shared" si="2"/>
        <v>73.174999999999997</v>
      </c>
      <c r="I13" s="14">
        <v>8</v>
      </c>
      <c r="J13" s="23" t="s">
        <v>65</v>
      </c>
    </row>
    <row r="14" spans="1:10" ht="24" customHeight="1">
      <c r="A14" s="11" t="s">
        <v>63</v>
      </c>
      <c r="B14" s="12" t="s">
        <v>73</v>
      </c>
      <c r="C14" s="12" t="s">
        <v>333</v>
      </c>
      <c r="D14" s="13">
        <v>130.5</v>
      </c>
      <c r="E14" s="13">
        <f t="shared" si="0"/>
        <v>32.625</v>
      </c>
      <c r="F14" s="14">
        <v>80.8</v>
      </c>
      <c r="G14" s="27">
        <f t="shared" si="1"/>
        <v>40.4</v>
      </c>
      <c r="H14" s="15">
        <f t="shared" si="2"/>
        <v>73.025000000000006</v>
      </c>
      <c r="I14" s="14">
        <v>9</v>
      </c>
      <c r="J14" s="23" t="s">
        <v>65</v>
      </c>
    </row>
    <row r="15" spans="1:10" ht="24" customHeight="1">
      <c r="A15" s="11" t="s">
        <v>63</v>
      </c>
      <c r="B15" s="12" t="s">
        <v>74</v>
      </c>
      <c r="C15" s="12" t="s">
        <v>334</v>
      </c>
      <c r="D15" s="13">
        <v>111.5</v>
      </c>
      <c r="E15" s="13">
        <f t="shared" si="0"/>
        <v>27.875</v>
      </c>
      <c r="F15" s="14">
        <v>85</v>
      </c>
      <c r="G15" s="27">
        <f t="shared" si="1"/>
        <v>42.5</v>
      </c>
      <c r="H15" s="15">
        <f t="shared" si="2"/>
        <v>70.375</v>
      </c>
      <c r="I15" s="14">
        <v>10</v>
      </c>
      <c r="J15" s="23"/>
    </row>
    <row r="16" spans="1:10" ht="24" customHeight="1">
      <c r="A16" s="11" t="s">
        <v>63</v>
      </c>
      <c r="B16" s="12" t="s">
        <v>75</v>
      </c>
      <c r="C16" s="12" t="s">
        <v>335</v>
      </c>
      <c r="D16" s="13">
        <v>110.5</v>
      </c>
      <c r="E16" s="13">
        <f t="shared" si="0"/>
        <v>27.625</v>
      </c>
      <c r="F16" s="13">
        <v>77.599999999999994</v>
      </c>
      <c r="G16" s="27">
        <f t="shared" si="1"/>
        <v>38.799999999999997</v>
      </c>
      <c r="H16" s="15">
        <f t="shared" si="2"/>
        <v>66.424999999999997</v>
      </c>
      <c r="I16" s="14">
        <v>11</v>
      </c>
      <c r="J16" s="72"/>
    </row>
    <row r="17" spans="1:10" ht="23.25" customHeight="1">
      <c r="A17" s="11" t="s">
        <v>63</v>
      </c>
      <c r="B17" s="58" t="s">
        <v>76</v>
      </c>
      <c r="C17" s="58" t="s">
        <v>336</v>
      </c>
      <c r="D17" s="59">
        <v>101</v>
      </c>
      <c r="E17" s="13">
        <f t="shared" si="0"/>
        <v>25.25</v>
      </c>
      <c r="F17" s="68">
        <v>81.599999999999994</v>
      </c>
      <c r="G17" s="27">
        <f t="shared" si="1"/>
        <v>40.799999999999997</v>
      </c>
      <c r="H17" s="15">
        <f t="shared" si="2"/>
        <v>66.05</v>
      </c>
      <c r="I17" s="14">
        <v>12</v>
      </c>
      <c r="J17" s="73"/>
    </row>
    <row r="18" spans="1:10" ht="23.25" customHeight="1">
      <c r="A18" s="16" t="s">
        <v>63</v>
      </c>
      <c r="B18" s="61" t="s">
        <v>77</v>
      </c>
      <c r="C18" s="61" t="s">
        <v>337</v>
      </c>
      <c r="D18" s="62">
        <v>92.5</v>
      </c>
      <c r="E18" s="18">
        <f t="shared" si="0"/>
        <v>23.125</v>
      </c>
      <c r="F18" s="69">
        <v>81.8</v>
      </c>
      <c r="G18" s="31">
        <f t="shared" si="1"/>
        <v>40.9</v>
      </c>
      <c r="H18" s="20">
        <f t="shared" si="2"/>
        <v>64.025000000000006</v>
      </c>
      <c r="I18" s="19">
        <v>13</v>
      </c>
      <c r="J18" s="74"/>
    </row>
    <row r="19" spans="1:10" s="5" customFormat="1" ht="18.75">
      <c r="A19" s="5" t="s">
        <v>38</v>
      </c>
      <c r="D19" s="5" t="s">
        <v>39</v>
      </c>
      <c r="E19" s="70"/>
      <c r="F19" s="5" t="s">
        <v>40</v>
      </c>
    </row>
    <row r="20" spans="1:10" s="5" customFormat="1" ht="18.75">
      <c r="A20" s="5" t="s">
        <v>41</v>
      </c>
      <c r="F20" s="5" t="s">
        <v>42</v>
      </c>
    </row>
    <row r="21" spans="1:10" s="5" customFormat="1" ht="21" customHeight="1">
      <c r="E21" s="89" t="s">
        <v>59</v>
      </c>
      <c r="F21" s="90"/>
      <c r="G21" s="90"/>
      <c r="H21" s="90"/>
    </row>
  </sheetData>
  <sortState ref="A6:J18">
    <sortCondition descending="1" ref="H6:H18"/>
  </sortState>
  <mergeCells count="5">
    <mergeCell ref="A1:J1"/>
    <mergeCell ref="A2:J2"/>
    <mergeCell ref="A3:C3"/>
    <mergeCell ref="F3:G3"/>
    <mergeCell ref="E21:H21"/>
  </mergeCells>
  <phoneticPr fontId="11" type="noConversion"/>
  <printOptions horizontalCentered="1" verticalCentered="1"/>
  <pageMargins left="0.70763888888888904" right="0.70763888888888904" top="0.49791666699999998" bottom="0.49791666699999998" header="0.31388888888888899" footer="0.31388888888888899"/>
  <pageSetup paperSize="9" orientation="landscape"/>
</worksheet>
</file>

<file path=xl/worksheets/sheet4.xml><?xml version="1.0" encoding="utf-8"?>
<worksheet xmlns="http://schemas.openxmlformats.org/spreadsheetml/2006/main" xmlns:r="http://schemas.openxmlformats.org/officeDocument/2006/relationships">
  <dimension ref="A1:J15"/>
  <sheetViews>
    <sheetView showGridLines="0" workbookViewId="0">
      <selection activeCell="L1" sqref="L1:L1048576"/>
    </sheetView>
  </sheetViews>
  <sheetFormatPr defaultColWidth="9" defaultRowHeight="13.5"/>
  <cols>
    <col min="1" max="1" width="14.75" customWidth="1"/>
    <col min="2" max="2" width="7.875" customWidth="1"/>
    <col min="3" max="3" width="24.5" customWidth="1"/>
    <col min="4" max="4" width="12.25" customWidth="1"/>
    <col min="5" max="5" width="17.125" customWidth="1"/>
    <col min="6" max="6" width="8.75" customWidth="1"/>
    <col min="7" max="9" width="10.125" style="46" customWidth="1"/>
    <col min="10" max="10" width="15.25" customWidth="1"/>
  </cols>
  <sheetData>
    <row r="1" spans="1:10" s="1" customFormat="1" ht="27.75" customHeight="1">
      <c r="A1" s="84" t="s">
        <v>78</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79</v>
      </c>
      <c r="B3" s="92"/>
      <c r="C3" s="92"/>
      <c r="D3" s="93" t="s">
        <v>80</v>
      </c>
      <c r="E3" s="93"/>
      <c r="H3" s="88" t="s">
        <v>81</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57" t="s">
        <v>15</v>
      </c>
      <c r="B5" s="34" t="s">
        <v>16</v>
      </c>
      <c r="C5" s="34" t="s">
        <v>17</v>
      </c>
      <c r="D5" s="34">
        <v>1</v>
      </c>
      <c r="E5" s="34" t="s">
        <v>18</v>
      </c>
      <c r="F5" s="34">
        <v>3</v>
      </c>
      <c r="G5" s="34" t="s">
        <v>19</v>
      </c>
      <c r="H5" s="34" t="s">
        <v>20</v>
      </c>
      <c r="I5" s="34">
        <v>6</v>
      </c>
      <c r="J5" s="55">
        <v>7</v>
      </c>
    </row>
    <row r="6" spans="1:10" ht="36.75" customHeight="1">
      <c r="A6" s="11" t="s">
        <v>47</v>
      </c>
      <c r="B6" s="58" t="s">
        <v>82</v>
      </c>
      <c r="C6" s="58" t="s">
        <v>338</v>
      </c>
      <c r="D6" s="59">
        <v>162.5</v>
      </c>
      <c r="E6" s="60">
        <f>D6*0.25</f>
        <v>40.625</v>
      </c>
      <c r="F6" s="14">
        <v>82.4</v>
      </c>
      <c r="G6" s="27">
        <f>F6*0.5</f>
        <v>41.2</v>
      </c>
      <c r="H6" s="15">
        <f>E6+G6</f>
        <v>81.825000000000003</v>
      </c>
      <c r="I6" s="14">
        <v>1</v>
      </c>
      <c r="J6" s="23" t="s">
        <v>24</v>
      </c>
    </row>
    <row r="7" spans="1:10" ht="36.75" customHeight="1">
      <c r="A7" s="11" t="s">
        <v>47</v>
      </c>
      <c r="B7" s="58" t="s">
        <v>83</v>
      </c>
      <c r="C7" s="58" t="s">
        <v>339</v>
      </c>
      <c r="D7" s="59">
        <v>147.5</v>
      </c>
      <c r="E7" s="60">
        <f t="shared" ref="E7:E8" si="0">D7*0.25</f>
        <v>36.875</v>
      </c>
      <c r="F7" s="14">
        <v>82.6</v>
      </c>
      <c r="G7" s="27">
        <f t="shared" ref="G7:G8" si="1">F7*0.5</f>
        <v>41.3</v>
      </c>
      <c r="H7" s="15">
        <f t="shared" ref="H7:H8" si="2">E7+G7</f>
        <v>78.174999999999997</v>
      </c>
      <c r="I7" s="14">
        <v>2</v>
      </c>
      <c r="J7" s="23" t="s">
        <v>24</v>
      </c>
    </row>
    <row r="8" spans="1:10" ht="36.75" customHeight="1">
      <c r="A8" s="16" t="s">
        <v>47</v>
      </c>
      <c r="B8" s="61" t="s">
        <v>84</v>
      </c>
      <c r="C8" s="61" t="s">
        <v>340</v>
      </c>
      <c r="D8" s="62">
        <v>114</v>
      </c>
      <c r="E8" s="63">
        <f t="shared" si="0"/>
        <v>28.5</v>
      </c>
      <c r="F8" s="19">
        <v>75.2</v>
      </c>
      <c r="G8" s="31">
        <f t="shared" si="1"/>
        <v>37.6</v>
      </c>
      <c r="H8" s="20">
        <f t="shared" si="2"/>
        <v>66.099999999999994</v>
      </c>
      <c r="I8" s="19">
        <v>3</v>
      </c>
      <c r="J8" s="24" t="s">
        <v>24</v>
      </c>
    </row>
    <row r="10" spans="1:10" s="5" customFormat="1" ht="18.75">
      <c r="A10" s="5" t="s">
        <v>38</v>
      </c>
      <c r="D10" s="5" t="s">
        <v>39</v>
      </c>
      <c r="F10" s="5" t="s">
        <v>40</v>
      </c>
    </row>
    <row r="11" spans="1:10" s="5" customFormat="1" ht="18.75"/>
    <row r="12" spans="1:10" s="5" customFormat="1" ht="18.75">
      <c r="A12" s="5" t="s">
        <v>41</v>
      </c>
      <c r="F12" s="5" t="s">
        <v>42</v>
      </c>
    </row>
    <row r="13" spans="1:10" s="5" customFormat="1" ht="18.75"/>
    <row r="14" spans="1:10" s="5" customFormat="1" ht="18.75"/>
    <row r="15" spans="1:10" s="5" customFormat="1" ht="21" customHeight="1">
      <c r="E15" s="94" t="s">
        <v>59</v>
      </c>
      <c r="F15" s="95"/>
      <c r="G15" s="95"/>
      <c r="H15" s="95"/>
    </row>
  </sheetData>
  <mergeCells count="6">
    <mergeCell ref="E15:H15"/>
    <mergeCell ref="A1:J1"/>
    <mergeCell ref="A2:J2"/>
    <mergeCell ref="A3:C3"/>
    <mergeCell ref="D3:E3"/>
    <mergeCell ref="H3:I3"/>
  </mergeCells>
  <phoneticPr fontId="11" type="noConversion"/>
  <printOptions horizontalCentered="1"/>
  <pageMargins left="0.74791666666666701" right="0.74791666666666701" top="0.98402777777777795" bottom="0.98402777777777795" header="0.51180555555555596" footer="0.51180555555555596"/>
  <pageSetup paperSize="9" orientation="landscape"/>
</worksheet>
</file>

<file path=xl/worksheets/sheet5.xml><?xml version="1.0" encoding="utf-8"?>
<worksheet xmlns="http://schemas.openxmlformats.org/spreadsheetml/2006/main" xmlns:r="http://schemas.openxmlformats.org/officeDocument/2006/relationships">
  <dimension ref="A1:J14"/>
  <sheetViews>
    <sheetView workbookViewId="0">
      <selection activeCell="L1" sqref="L1:L1048576"/>
    </sheetView>
  </sheetViews>
  <sheetFormatPr defaultColWidth="9" defaultRowHeight="13.5"/>
  <cols>
    <col min="3" max="3" width="22.875" customWidth="1"/>
    <col min="4" max="4" width="12.625" customWidth="1"/>
    <col min="5" max="5" width="18.75" customWidth="1"/>
    <col min="6" max="6" width="13.375" customWidth="1"/>
    <col min="7" max="7" width="13.5" customWidth="1"/>
    <col min="10" max="10" width="16.875" customWidth="1"/>
  </cols>
  <sheetData>
    <row r="1" spans="1:10" s="1" customFormat="1" ht="27.75" customHeight="1">
      <c r="A1" s="84" t="s">
        <v>85</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86</v>
      </c>
      <c r="B3" s="92"/>
      <c r="C3" s="92"/>
      <c r="D3" s="93" t="s">
        <v>87</v>
      </c>
      <c r="E3" s="93"/>
      <c r="H3" s="88" t="s">
        <v>88</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39" customHeight="1">
      <c r="A6" s="16" t="s">
        <v>63</v>
      </c>
      <c r="B6" s="17" t="s">
        <v>89</v>
      </c>
      <c r="C6" s="17" t="s">
        <v>341</v>
      </c>
      <c r="D6" s="18">
        <v>102.5</v>
      </c>
      <c r="E6" s="18">
        <f>D6*0.25</f>
        <v>25.625</v>
      </c>
      <c r="F6" s="19">
        <v>79.8</v>
      </c>
      <c r="G6" s="19">
        <f>F6*0.5</f>
        <v>39.9</v>
      </c>
      <c r="H6" s="19">
        <f>E6+G6</f>
        <v>65.525000000000006</v>
      </c>
      <c r="I6" s="19">
        <v>1</v>
      </c>
      <c r="J6" s="24" t="s">
        <v>24</v>
      </c>
    </row>
    <row r="9" spans="1:10" s="5" customFormat="1" ht="18.75">
      <c r="A9" s="5" t="s">
        <v>38</v>
      </c>
      <c r="D9" s="5" t="s">
        <v>39</v>
      </c>
      <c r="F9" s="5" t="s">
        <v>40</v>
      </c>
    </row>
    <row r="10" spans="1:10" s="5" customFormat="1" ht="18.75"/>
    <row r="11" spans="1:10" s="5" customFormat="1" ht="18.75">
      <c r="A11" s="5" t="s">
        <v>41</v>
      </c>
      <c r="F11" s="5" t="s">
        <v>42</v>
      </c>
    </row>
    <row r="12" spans="1:10" s="5" customFormat="1" ht="18.75"/>
    <row r="13" spans="1:10" s="5" customFormat="1" ht="18.75"/>
    <row r="14" spans="1:10" s="5" customFormat="1" ht="21" customHeight="1">
      <c r="E14" s="94" t="s">
        <v>59</v>
      </c>
      <c r="F14" s="95"/>
      <c r="G14" s="95"/>
      <c r="H14" s="95"/>
    </row>
  </sheetData>
  <mergeCells count="6">
    <mergeCell ref="E14:H14"/>
    <mergeCell ref="A1:J1"/>
    <mergeCell ref="A2:J2"/>
    <mergeCell ref="A3:C3"/>
    <mergeCell ref="D3:E3"/>
    <mergeCell ref="H3:I3"/>
  </mergeCells>
  <phoneticPr fontId="11" type="noConversion"/>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dimension ref="A1:J14"/>
  <sheetViews>
    <sheetView topLeftCell="B1" workbookViewId="0">
      <selection activeCell="L1" sqref="L1:L1048576"/>
    </sheetView>
  </sheetViews>
  <sheetFormatPr defaultColWidth="9" defaultRowHeight="13.5"/>
  <cols>
    <col min="3" max="3" width="21.125" customWidth="1"/>
    <col min="5" max="5" width="20.25" customWidth="1"/>
    <col min="6" max="6" width="11.5" customWidth="1"/>
    <col min="7" max="7" width="14.25" customWidth="1"/>
    <col min="8" max="8" width="12" customWidth="1"/>
    <col min="10" max="10" width="18.125" customWidth="1"/>
  </cols>
  <sheetData>
    <row r="1" spans="1:10" s="1" customFormat="1" ht="27.75" customHeight="1">
      <c r="A1" s="84" t="s">
        <v>90</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thickBot="1">
      <c r="A3" s="92" t="s">
        <v>91</v>
      </c>
      <c r="B3" s="92"/>
      <c r="C3" s="92"/>
      <c r="D3" s="93" t="s">
        <v>87</v>
      </c>
      <c r="E3" s="93"/>
      <c r="H3" s="88" t="s">
        <v>88</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39" customHeight="1" thickBot="1">
      <c r="A6" s="16" t="s">
        <v>63</v>
      </c>
      <c r="B6" s="17" t="s">
        <v>92</v>
      </c>
      <c r="C6" s="17" t="s">
        <v>342</v>
      </c>
      <c r="D6" s="18">
        <v>117</v>
      </c>
      <c r="E6" s="18">
        <f>D6*0.25</f>
        <v>29.25</v>
      </c>
      <c r="F6" s="19">
        <v>83.4</v>
      </c>
      <c r="G6" s="19">
        <f>F6*0.5</f>
        <v>41.7</v>
      </c>
      <c r="H6" s="19">
        <f>E6+G6</f>
        <v>70.95</v>
      </c>
      <c r="I6" s="19">
        <v>1</v>
      </c>
      <c r="J6" s="24" t="s">
        <v>24</v>
      </c>
    </row>
    <row r="9" spans="1:10" s="5" customFormat="1" ht="18.75">
      <c r="A9" s="5" t="s">
        <v>38</v>
      </c>
      <c r="D9" s="5" t="s">
        <v>39</v>
      </c>
      <c r="F9" s="5" t="s">
        <v>40</v>
      </c>
    </row>
    <row r="10" spans="1:10" s="5" customFormat="1" ht="18.75"/>
    <row r="11" spans="1:10" s="5" customFormat="1" ht="18.75">
      <c r="A11" s="5" t="s">
        <v>41</v>
      </c>
      <c r="F11" s="5" t="s">
        <v>42</v>
      </c>
    </row>
    <row r="12" spans="1:10" s="5" customFormat="1" ht="18.75"/>
    <row r="13" spans="1:10" s="5" customFormat="1" ht="18.75"/>
    <row r="14" spans="1:10" s="5" customFormat="1" ht="21" customHeight="1">
      <c r="E14" s="94" t="s">
        <v>59</v>
      </c>
      <c r="F14" s="95"/>
      <c r="G14" s="95"/>
      <c r="H14" s="95"/>
    </row>
  </sheetData>
  <mergeCells count="6">
    <mergeCell ref="E14:H14"/>
    <mergeCell ref="A1:J1"/>
    <mergeCell ref="A2:J2"/>
    <mergeCell ref="A3:C3"/>
    <mergeCell ref="D3:E3"/>
    <mergeCell ref="H3:I3"/>
  </mergeCells>
  <phoneticPr fontId="11"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dimension ref="A1:J14"/>
  <sheetViews>
    <sheetView workbookViewId="0">
      <selection activeCell="L1" sqref="L1:L1048576"/>
    </sheetView>
  </sheetViews>
  <sheetFormatPr defaultColWidth="9" defaultRowHeight="13.5"/>
  <cols>
    <col min="3" max="3" width="22.375" customWidth="1"/>
    <col min="5" max="5" width="16.625" customWidth="1"/>
    <col min="6" max="7" width="12.625" customWidth="1"/>
    <col min="8" max="8" width="14.75" customWidth="1"/>
    <col min="10" max="10" width="17.875" customWidth="1"/>
  </cols>
  <sheetData>
    <row r="1" spans="1:10" s="1" customFormat="1" ht="27.75" customHeight="1">
      <c r="A1" s="84" t="s">
        <v>93</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94</v>
      </c>
      <c r="B3" s="92"/>
      <c r="C3" s="92"/>
      <c r="D3" s="93" t="s">
        <v>95</v>
      </c>
      <c r="E3" s="93"/>
      <c r="H3" s="88" t="s">
        <v>96</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38.25" customHeight="1">
      <c r="A6" s="11" t="s">
        <v>97</v>
      </c>
      <c r="B6" s="12" t="s">
        <v>98</v>
      </c>
      <c r="C6" s="12" t="s">
        <v>343</v>
      </c>
      <c r="D6" s="13">
        <v>123</v>
      </c>
      <c r="E6" s="36">
        <f>D6*0.25</f>
        <v>30.75</v>
      </c>
      <c r="F6" s="14">
        <v>83.6</v>
      </c>
      <c r="G6" s="27">
        <f>F6*0.5</f>
        <v>41.8</v>
      </c>
      <c r="H6" s="15">
        <f>E6+G6</f>
        <v>72.55</v>
      </c>
      <c r="I6" s="14">
        <v>1</v>
      </c>
      <c r="J6" s="23" t="s">
        <v>24</v>
      </c>
    </row>
    <row r="7" spans="1:10" ht="38.25" customHeight="1">
      <c r="A7" s="11" t="s">
        <v>97</v>
      </c>
      <c r="B7" s="17" t="s">
        <v>99</v>
      </c>
      <c r="C7" s="17" t="s">
        <v>344</v>
      </c>
      <c r="D7" s="18">
        <v>103</v>
      </c>
      <c r="E7" s="33">
        <f>D7*0.25</f>
        <v>25.75</v>
      </c>
      <c r="F7" s="19">
        <v>87.5</v>
      </c>
      <c r="G7" s="31">
        <f>F7*0.5</f>
        <v>43.75</v>
      </c>
      <c r="H7" s="20">
        <f>E7+G7</f>
        <v>69.5</v>
      </c>
      <c r="I7" s="19">
        <v>2</v>
      </c>
      <c r="J7" s="24" t="s">
        <v>24</v>
      </c>
    </row>
    <row r="9" spans="1:10" s="5" customFormat="1" ht="18.75">
      <c r="A9" s="5" t="s">
        <v>38</v>
      </c>
      <c r="D9" s="5" t="s">
        <v>39</v>
      </c>
      <c r="F9" s="5" t="s">
        <v>40</v>
      </c>
    </row>
    <row r="10" spans="1:10" s="5" customFormat="1" ht="18.75"/>
    <row r="11" spans="1:10" s="5" customFormat="1" ht="18.75">
      <c r="A11" s="5" t="s">
        <v>41</v>
      </c>
      <c r="F11" s="5" t="s">
        <v>42</v>
      </c>
    </row>
    <row r="12" spans="1:10" s="5" customFormat="1" ht="18.75"/>
    <row r="13" spans="1:10" s="5" customFormat="1" ht="18.75"/>
    <row r="14" spans="1:10" s="5" customFormat="1" ht="21" customHeight="1">
      <c r="E14" s="89" t="s">
        <v>59</v>
      </c>
      <c r="F14" s="90"/>
      <c r="G14" s="90"/>
      <c r="H14" s="90"/>
    </row>
  </sheetData>
  <mergeCells count="6">
    <mergeCell ref="E14:H14"/>
    <mergeCell ref="A1:J1"/>
    <mergeCell ref="A2:J2"/>
    <mergeCell ref="A3:C3"/>
    <mergeCell ref="D3:E3"/>
    <mergeCell ref="H3:I3"/>
  </mergeCells>
  <phoneticPr fontId="11" type="noConversion"/>
  <pageMargins left="0.7" right="0.7" top="0.75" bottom="0.75" header="0.3" footer="0.3"/>
  <pageSetup paperSize="9" orientation="landscape"/>
</worksheet>
</file>

<file path=xl/worksheets/sheet8.xml><?xml version="1.0" encoding="utf-8"?>
<worksheet xmlns="http://schemas.openxmlformats.org/spreadsheetml/2006/main" xmlns:r="http://schemas.openxmlformats.org/officeDocument/2006/relationships">
  <dimension ref="A1:J14"/>
  <sheetViews>
    <sheetView workbookViewId="0">
      <selection activeCell="L1" sqref="L1:L1048576"/>
    </sheetView>
  </sheetViews>
  <sheetFormatPr defaultColWidth="9" defaultRowHeight="13.5"/>
  <cols>
    <col min="3" max="3" width="22.875" customWidth="1"/>
    <col min="5" max="5" width="16.875" customWidth="1"/>
    <col min="6" max="6" width="14.5" customWidth="1"/>
    <col min="7" max="7" width="13.5" customWidth="1"/>
    <col min="8" max="8" width="12.625" customWidth="1"/>
    <col min="10" max="10" width="13.75" customWidth="1"/>
  </cols>
  <sheetData>
    <row r="1" spans="1:10" s="1" customFormat="1" ht="27.75" customHeight="1">
      <c r="A1" s="84" t="s">
        <v>100</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101</v>
      </c>
      <c r="B3" s="92"/>
      <c r="C3" s="92"/>
      <c r="D3" s="93" t="s">
        <v>87</v>
      </c>
      <c r="E3" s="93"/>
      <c r="H3" s="88" t="s">
        <v>88</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10" t="s">
        <v>18</v>
      </c>
      <c r="F5" s="10">
        <v>3</v>
      </c>
      <c r="G5" s="10" t="s">
        <v>19</v>
      </c>
      <c r="H5" s="10" t="s">
        <v>20</v>
      </c>
      <c r="I5" s="10">
        <v>6</v>
      </c>
      <c r="J5" s="22">
        <v>7</v>
      </c>
    </row>
    <row r="6" spans="1:10" ht="30" customHeight="1">
      <c r="A6" s="54" t="s">
        <v>102</v>
      </c>
      <c r="B6" s="17" t="s">
        <v>103</v>
      </c>
      <c r="C6" s="17" t="s">
        <v>345</v>
      </c>
      <c r="D6" s="18">
        <v>68</v>
      </c>
      <c r="E6" s="18">
        <f>D6*0.25</f>
        <v>17</v>
      </c>
      <c r="F6" s="19">
        <v>82.48</v>
      </c>
      <c r="G6" s="19">
        <f>F6*0.5</f>
        <v>41.24</v>
      </c>
      <c r="H6" s="19">
        <f>E6+G6</f>
        <v>58.24</v>
      </c>
      <c r="I6" s="19">
        <v>1</v>
      </c>
      <c r="J6" s="24" t="s">
        <v>24</v>
      </c>
    </row>
    <row r="9" spans="1:10" s="5" customFormat="1" ht="18.75">
      <c r="A9" s="5" t="s">
        <v>38</v>
      </c>
      <c r="D9" s="5" t="s">
        <v>39</v>
      </c>
      <c r="F9" s="5" t="s">
        <v>40</v>
      </c>
    </row>
    <row r="10" spans="1:10" s="5" customFormat="1" ht="18.75"/>
    <row r="11" spans="1:10" s="5" customFormat="1" ht="18.75">
      <c r="A11" s="5" t="s">
        <v>41</v>
      </c>
      <c r="F11" s="5" t="s">
        <v>42</v>
      </c>
    </row>
    <row r="12" spans="1:10" s="5" customFormat="1" ht="18.75"/>
    <row r="13" spans="1:10" s="5" customFormat="1" ht="18.75"/>
    <row r="14" spans="1:10" s="5" customFormat="1" ht="21" customHeight="1">
      <c r="E14" s="89" t="s">
        <v>59</v>
      </c>
      <c r="F14" s="90"/>
      <c r="G14" s="90"/>
      <c r="H14" s="90"/>
    </row>
  </sheetData>
  <mergeCells count="6">
    <mergeCell ref="E14:H14"/>
    <mergeCell ref="A1:J1"/>
    <mergeCell ref="A2:J2"/>
    <mergeCell ref="A3:C3"/>
    <mergeCell ref="D3:E3"/>
    <mergeCell ref="H3:I3"/>
  </mergeCells>
  <phoneticPr fontId="11" type="noConversion"/>
  <pageMargins left="0.7" right="0.7"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dimension ref="A1:J16"/>
  <sheetViews>
    <sheetView workbookViewId="0">
      <selection activeCell="L1" sqref="L1:L1048576"/>
    </sheetView>
  </sheetViews>
  <sheetFormatPr defaultColWidth="9" defaultRowHeight="13.5"/>
  <cols>
    <col min="3" max="3" width="23.625" customWidth="1"/>
    <col min="5" max="5" width="18.125" customWidth="1"/>
    <col min="6" max="6" width="13.625" customWidth="1"/>
    <col min="7" max="7" width="14.375" customWidth="1"/>
    <col min="8" max="8" width="13.25" customWidth="1"/>
    <col min="10" max="10" width="13.125" customWidth="1"/>
  </cols>
  <sheetData>
    <row r="1" spans="1:10" s="1" customFormat="1" ht="27.75" customHeight="1">
      <c r="A1" s="84" t="s">
        <v>104</v>
      </c>
      <c r="B1" s="84"/>
      <c r="C1" s="84"/>
      <c r="D1" s="84"/>
      <c r="E1" s="84"/>
      <c r="F1" s="84"/>
      <c r="G1" s="84"/>
      <c r="H1" s="84"/>
      <c r="I1" s="84"/>
      <c r="J1" s="84"/>
    </row>
    <row r="2" spans="1:10" s="2" customFormat="1" ht="36.75" customHeight="1">
      <c r="A2" s="85" t="s">
        <v>1</v>
      </c>
      <c r="B2" s="85"/>
      <c r="C2" s="85"/>
      <c r="D2" s="85"/>
      <c r="E2" s="85"/>
      <c r="F2" s="85"/>
      <c r="G2" s="85"/>
      <c r="H2" s="85"/>
      <c r="I2" s="85"/>
      <c r="J2" s="85"/>
    </row>
    <row r="3" spans="1:10" s="3" customFormat="1" ht="30.75" customHeight="1">
      <c r="A3" s="92" t="s">
        <v>105</v>
      </c>
      <c r="B3" s="92"/>
      <c r="C3" s="92"/>
      <c r="D3" s="93" t="s">
        <v>106</v>
      </c>
      <c r="E3" s="93"/>
      <c r="H3" s="88" t="s">
        <v>96</v>
      </c>
      <c r="I3" s="88"/>
      <c r="J3" s="6"/>
    </row>
    <row r="4" spans="1:10" s="2" customFormat="1" ht="44.25" customHeight="1">
      <c r="A4" s="7" t="s">
        <v>5</v>
      </c>
      <c r="B4" s="8" t="s">
        <v>6</v>
      </c>
      <c r="C4" s="8" t="s">
        <v>7</v>
      </c>
      <c r="D4" s="8" t="s">
        <v>8</v>
      </c>
      <c r="E4" s="8" t="s">
        <v>9</v>
      </c>
      <c r="F4" s="8" t="s">
        <v>10</v>
      </c>
      <c r="G4" s="8" t="s">
        <v>11</v>
      </c>
      <c r="H4" s="8" t="s">
        <v>12</v>
      </c>
      <c r="I4" s="8" t="s">
        <v>13</v>
      </c>
      <c r="J4" s="21" t="s">
        <v>14</v>
      </c>
    </row>
    <row r="5" spans="1:10" s="2" customFormat="1" ht="37.5" customHeight="1">
      <c r="A5" s="9" t="s">
        <v>15</v>
      </c>
      <c r="B5" s="10" t="s">
        <v>16</v>
      </c>
      <c r="C5" s="6" t="s">
        <v>17</v>
      </c>
      <c r="D5" s="10">
        <v>1</v>
      </c>
      <c r="E5" s="56" t="s">
        <v>18</v>
      </c>
      <c r="F5" s="10">
        <v>3</v>
      </c>
      <c r="G5" s="10" t="s">
        <v>19</v>
      </c>
      <c r="H5" s="10" t="s">
        <v>20</v>
      </c>
      <c r="I5" s="10">
        <v>6</v>
      </c>
      <c r="J5" s="22">
        <v>7</v>
      </c>
    </row>
    <row r="6" spans="1:10" ht="33.75" customHeight="1">
      <c r="A6" s="11" t="s">
        <v>97</v>
      </c>
      <c r="B6" s="12" t="s">
        <v>107</v>
      </c>
      <c r="C6" s="12" t="s">
        <v>346</v>
      </c>
      <c r="D6" s="13">
        <v>128.5</v>
      </c>
      <c r="E6" s="36">
        <f>D6*0.25</f>
        <v>32.125</v>
      </c>
      <c r="F6" s="14">
        <v>88.64</v>
      </c>
      <c r="G6" s="27">
        <f>F6*0.5</f>
        <v>44.32</v>
      </c>
      <c r="H6" s="15">
        <f>E6+G6</f>
        <v>76.444999999999993</v>
      </c>
      <c r="I6" s="14">
        <v>1</v>
      </c>
      <c r="J6" s="23" t="s">
        <v>24</v>
      </c>
    </row>
    <row r="7" spans="1:10" ht="33.75" customHeight="1">
      <c r="A7" s="11" t="s">
        <v>97</v>
      </c>
      <c r="B7" s="12" t="s">
        <v>108</v>
      </c>
      <c r="C7" s="12" t="s">
        <v>347</v>
      </c>
      <c r="D7" s="13">
        <v>121</v>
      </c>
      <c r="E7" s="36">
        <f t="shared" ref="E7:E9" si="0">D7*0.25</f>
        <v>30.25</v>
      </c>
      <c r="F7" s="14">
        <v>85.9</v>
      </c>
      <c r="G7" s="27">
        <f t="shared" ref="G7:G9" si="1">F7*0.5</f>
        <v>42.95</v>
      </c>
      <c r="H7" s="15">
        <f t="shared" ref="H7:H9" si="2">E7+G7</f>
        <v>73.2</v>
      </c>
      <c r="I7" s="14">
        <v>2</v>
      </c>
      <c r="J7" s="23" t="s">
        <v>24</v>
      </c>
    </row>
    <row r="8" spans="1:10" ht="33.75" customHeight="1">
      <c r="A8" s="11" t="s">
        <v>97</v>
      </c>
      <c r="B8" s="12" t="s">
        <v>109</v>
      </c>
      <c r="C8" s="12" t="s">
        <v>305</v>
      </c>
      <c r="D8" s="13">
        <v>105</v>
      </c>
      <c r="E8" s="36">
        <f t="shared" si="0"/>
        <v>26.25</v>
      </c>
      <c r="F8" s="14">
        <v>86.9</v>
      </c>
      <c r="G8" s="27">
        <f t="shared" si="1"/>
        <v>43.45</v>
      </c>
      <c r="H8" s="15">
        <f t="shared" si="2"/>
        <v>69.7</v>
      </c>
      <c r="I8" s="14">
        <v>3</v>
      </c>
      <c r="J8" s="23"/>
    </row>
    <row r="9" spans="1:10" ht="33.75" customHeight="1">
      <c r="A9" s="16" t="s">
        <v>97</v>
      </c>
      <c r="B9" s="17" t="s">
        <v>110</v>
      </c>
      <c r="C9" s="17" t="s">
        <v>348</v>
      </c>
      <c r="D9" s="18">
        <v>85</v>
      </c>
      <c r="E9" s="33">
        <f t="shared" si="0"/>
        <v>21.25</v>
      </c>
      <c r="F9" s="19">
        <v>0</v>
      </c>
      <c r="G9" s="31">
        <f t="shared" si="1"/>
        <v>0</v>
      </c>
      <c r="H9" s="20">
        <f t="shared" si="2"/>
        <v>21.25</v>
      </c>
      <c r="I9" s="19">
        <v>4</v>
      </c>
      <c r="J9" s="24" t="s">
        <v>111</v>
      </c>
    </row>
    <row r="11" spans="1:10" s="5" customFormat="1" ht="18.75">
      <c r="A11" s="5" t="s">
        <v>38</v>
      </c>
      <c r="D11" s="5" t="s">
        <v>39</v>
      </c>
      <c r="F11" s="5" t="s">
        <v>40</v>
      </c>
    </row>
    <row r="12" spans="1:10" s="5" customFormat="1" ht="18.75"/>
    <row r="13" spans="1:10" s="5" customFormat="1" ht="18.75">
      <c r="A13" s="5" t="s">
        <v>41</v>
      </c>
      <c r="F13" s="5" t="s">
        <v>42</v>
      </c>
    </row>
    <row r="14" spans="1:10" s="5" customFormat="1" ht="18.75"/>
    <row r="15" spans="1:10" s="5" customFormat="1" ht="18.75"/>
    <row r="16" spans="1:10" s="5" customFormat="1" ht="21" customHeight="1">
      <c r="E16" s="89" t="s">
        <v>59</v>
      </c>
      <c r="F16" s="90"/>
      <c r="G16" s="90"/>
      <c r="H16" s="90"/>
    </row>
  </sheetData>
  <mergeCells count="6">
    <mergeCell ref="E16:H16"/>
    <mergeCell ref="A1:J1"/>
    <mergeCell ref="A2:J2"/>
    <mergeCell ref="A3:C3"/>
    <mergeCell ref="D3:E3"/>
    <mergeCell ref="H3:I3"/>
  </mergeCells>
  <phoneticPr fontId="11"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4</vt:i4>
      </vt:variant>
    </vt:vector>
  </HeadingPairs>
  <TitlesOfParts>
    <vt:vector size="21" baseType="lpstr">
      <vt:lpstr>特岗初语</vt:lpstr>
      <vt:lpstr>特岗初数</vt:lpstr>
      <vt:lpstr>特岗初英</vt:lpstr>
      <vt:lpstr>特岗初化</vt:lpstr>
      <vt:lpstr>特岗初历</vt:lpstr>
      <vt:lpstr>特岗初地</vt:lpstr>
      <vt:lpstr>特岗初信</vt:lpstr>
      <vt:lpstr>特岗初音</vt:lpstr>
      <vt:lpstr>特岗初体</vt:lpstr>
      <vt:lpstr>特岗初美</vt:lpstr>
      <vt:lpstr>特岗小语</vt:lpstr>
      <vt:lpstr>特岗小数</vt:lpstr>
      <vt:lpstr>特岗小英</vt:lpstr>
      <vt:lpstr>特岗小信</vt:lpstr>
      <vt:lpstr>特岗小音</vt:lpstr>
      <vt:lpstr>特岗小体</vt:lpstr>
      <vt:lpstr>特岗小美</vt:lpstr>
      <vt:lpstr>特岗初英!Print_Titles</vt:lpstr>
      <vt:lpstr>特岗小数!Print_Titles</vt:lpstr>
      <vt:lpstr>特岗小英!Print_Titles</vt:lpstr>
      <vt:lpstr>特岗小语!Print_Titles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成绩信息Excel列表</dc:title>
  <dc:creator>Administrator</dc:creator>
  <cp:lastModifiedBy>曾凯</cp:lastModifiedBy>
  <cp:lastPrinted>2019-07-17T03:17:00Z</cp:lastPrinted>
  <dcterms:created xsi:type="dcterms:W3CDTF">2017-06-12T07:23:00Z</dcterms:created>
  <dcterms:modified xsi:type="dcterms:W3CDTF">2019-07-18T04:30:34Z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